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tomic\Documents\2021\Postupci\69-13 Telekomunikacije\"/>
    </mc:Choice>
  </mc:AlternateContent>
  <xr:revisionPtr revIDLastSave="0" documentId="8_{A5C81A2D-2DCA-4557-B07D-6F98524F4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10" i="1"/>
  <c r="G10" i="1" s="1"/>
  <c r="F11" i="1"/>
  <c r="G11" i="1" s="1"/>
  <c r="G19" i="1"/>
  <c r="H19" i="1" s="1"/>
  <c r="D50" i="1" l="1"/>
  <c r="F9" i="1"/>
  <c r="F12" i="1" s="1"/>
  <c r="F80" i="1" l="1"/>
  <c r="G80" i="1" s="1"/>
  <c r="F81" i="1"/>
  <c r="E69" i="1"/>
  <c r="F69" i="1" s="1"/>
  <c r="E70" i="1"/>
  <c r="F70" i="1" l="1"/>
  <c r="G81" i="1"/>
  <c r="G9" i="1"/>
  <c r="G12" i="1" s="1"/>
  <c r="F79" i="1"/>
  <c r="G79" i="1" s="1"/>
  <c r="F78" i="1"/>
  <c r="F82" i="1" s="1"/>
  <c r="E68" i="1"/>
  <c r="E67" i="1"/>
  <c r="E71" i="1" s="1"/>
  <c r="E58" i="1"/>
  <c r="F41" i="1"/>
  <c r="G41" i="1" s="1"/>
  <c r="F40" i="1"/>
  <c r="G40" i="1" s="1"/>
  <c r="F39" i="1"/>
  <c r="G39" i="1" s="1"/>
  <c r="F38" i="1"/>
  <c r="G38" i="1" s="1"/>
  <c r="F36" i="1"/>
  <c r="G36" i="1" s="1"/>
  <c r="F35" i="1"/>
  <c r="G35" i="1" s="1"/>
  <c r="G34" i="1"/>
  <c r="F33" i="1"/>
  <c r="G33" i="1" s="1"/>
  <c r="F30" i="1"/>
  <c r="G30" i="1" s="1"/>
  <c r="F29" i="1"/>
  <c r="G29" i="1" s="1"/>
  <c r="G20" i="1"/>
  <c r="H20" i="1" s="1"/>
  <c r="G18" i="1"/>
  <c r="G21" i="1" l="1"/>
  <c r="G78" i="1"/>
  <c r="G82" i="1" s="1"/>
  <c r="F67" i="1"/>
  <c r="F58" i="1"/>
  <c r="F59" i="1" s="1"/>
  <c r="E59" i="1"/>
  <c r="E50" i="1"/>
  <c r="E51" i="1" s="1"/>
  <c r="D51" i="1"/>
  <c r="G42" i="1"/>
  <c r="F68" i="1"/>
  <c r="F42" i="1"/>
  <c r="H18" i="1"/>
  <c r="H21" i="1" s="1"/>
  <c r="F71" i="1" l="1"/>
  <c r="G83" i="1" s="1"/>
  <c r="C92" i="1" s="1"/>
  <c r="G43" i="1"/>
  <c r="C90" i="1" s="1"/>
  <c r="F43" i="1"/>
  <c r="B90" i="1" s="1"/>
  <c r="F60" i="1"/>
  <c r="C91" i="1" s="1"/>
  <c r="E60" i="1"/>
  <c r="B91" i="1" s="1"/>
  <c r="F83" i="1"/>
  <c r="B92" i="1" s="1"/>
  <c r="B93" i="1" l="1"/>
  <c r="C93" i="1"/>
</calcChain>
</file>

<file path=xl/sharedStrings.xml><?xml version="1.0" encoding="utf-8"?>
<sst xmlns="http://schemas.openxmlformats.org/spreadsheetml/2006/main" count="160" uniqueCount="92">
  <si>
    <t>1. Priključne pristojbe za govorne usluge</t>
  </si>
  <si>
    <t>USLUGA</t>
  </si>
  <si>
    <t>Jed. mjere</t>
  </si>
  <si>
    <t>Broj priključaka</t>
  </si>
  <si>
    <t>Broj kanala/količina</t>
  </si>
  <si>
    <t>Jedinična cijena bez PDV-a (kn)</t>
  </si>
  <si>
    <t>Ukupna cijena (bez PDV-a)</t>
  </si>
  <si>
    <t>a</t>
  </si>
  <si>
    <t>b</t>
  </si>
  <si>
    <t>c</t>
  </si>
  <si>
    <t>d=b*c</t>
  </si>
  <si>
    <t>e</t>
  </si>
  <si>
    <t>VoIP PBX</t>
  </si>
  <si>
    <t>kanal/linija</t>
  </si>
  <si>
    <t>Analogni priključak - POTS</t>
  </si>
  <si>
    <t>UKUPNO 1.:</t>
  </si>
  <si>
    <t>2. Mjesečne naknade za govorne usluge</t>
  </si>
  <si>
    <t>Jed. Mjere</t>
  </si>
  <si>
    <t xml:space="preserve">Broj kanala/količina </t>
  </si>
  <si>
    <t>Broj mjeseci</t>
  </si>
  <si>
    <t>Jedinična cijena bez PDV-a(kn)</t>
  </si>
  <si>
    <t xml:space="preserve">c </t>
  </si>
  <si>
    <t>d</t>
  </si>
  <si>
    <t>e=b*c*d</t>
  </si>
  <si>
    <t>f</t>
  </si>
  <si>
    <t>UKUPNO 2.:</t>
  </si>
  <si>
    <t>3. Usluge poziva</t>
  </si>
  <si>
    <t>Mjesečna količina</t>
  </si>
  <si>
    <t>Ukupno (bez PDV-a)</t>
  </si>
  <si>
    <t>d=a*b*c</t>
  </si>
  <si>
    <t>Govorni servis - nacionalni promet</t>
  </si>
  <si>
    <t>Pozivi prema fiksnim mrežama</t>
  </si>
  <si>
    <t>Pozivi prema mobilnim mrežama</t>
  </si>
  <si>
    <t>Govorni servis - međunarodni promet</t>
  </si>
  <si>
    <t>Pozivi prema fiksnim međunarodnim mrežama</t>
  </si>
  <si>
    <t>Pozivi prema  fiksnim  međunarodnim mrežama  -  Grupa 1</t>
  </si>
  <si>
    <t>Pozivi prema  fiksnim  međunarodnim mrežama - Grupa 2</t>
  </si>
  <si>
    <t>Pozivi prema  fiksnim  međunarodnim mrežama - Grupa 3</t>
  </si>
  <si>
    <t>Naknada za uspostavu poziva – pozivi prema  fiksnim  međunarodnim mrežama</t>
  </si>
  <si>
    <t>poziv</t>
  </si>
  <si>
    <t>Pozivi prema mobilnim međunarodnim  mrežama</t>
  </si>
  <si>
    <t>Pozivi prema  mobilnim  međunarodnim mrežama  -  Grupa 1</t>
  </si>
  <si>
    <t>Pozivi prema  mobilnim  međunarodnim mrežama - Grupa 2</t>
  </si>
  <si>
    <t>Pozivi prema  mobilnim  međunarodnim mrežama - Grupa 3</t>
  </si>
  <si>
    <t>Naknada za uspostavu poziva – pozivi prema mobilnim međunarodnim mrežama</t>
  </si>
  <si>
    <t>poziv.</t>
  </si>
  <si>
    <t>UKUPNO 3.:</t>
  </si>
  <si>
    <t xml:space="preserve"> SVEUKUPNO ZA GOVORNE USLUGE (1.+2.+3.):</t>
  </si>
  <si>
    <t>4. priključna pristojba za IP uređaje</t>
  </si>
  <si>
    <t>Količina</t>
  </si>
  <si>
    <t>c = a * b</t>
  </si>
  <si>
    <t>IP uređaj TIP 1</t>
  </si>
  <si>
    <t>UKUPNO 4.:</t>
  </si>
  <si>
    <t>5. mjesečna naknada za IP uređaje</t>
  </si>
  <si>
    <t>e = a *  b * c</t>
  </si>
  <si>
    <t>UKUPNO 5.:</t>
  </si>
  <si>
    <t>SVEUKUPNO ZA IP UREĐAJE (4. + 5.):</t>
  </si>
  <si>
    <t>6. priključna pristojba za usluge pristupa Internetu</t>
  </si>
  <si>
    <t>Kapacitet</t>
  </si>
  <si>
    <t>Pristup Internetu s neograničenim prometom</t>
  </si>
  <si>
    <t>UKUPNO 6.:</t>
  </si>
  <si>
    <t>7. mjesečna naknada za usluge pristupa Internetu</t>
  </si>
  <si>
    <t>UKUPNO 7.:</t>
  </si>
  <si>
    <t>SVEUKUPNO ZA USLUGE PRISTUPA INTERNETU (6.+7.):</t>
  </si>
  <si>
    <t>Usluge</t>
  </si>
  <si>
    <t>1.Sveukupno za govorne usluge</t>
  </si>
  <si>
    <t>2. Sveukupno za IP uređaje</t>
  </si>
  <si>
    <t>3. Sveukupno za usluge pristupa Internetu</t>
  </si>
  <si>
    <t>SVEUKUPNO (1.+2.+3.):</t>
  </si>
  <si>
    <t>min 100 Mbits/100 Mbits</t>
  </si>
  <si>
    <t>min 50 Mbits/10 Mbits</t>
  </si>
  <si>
    <t>min 50 Mbits/5 Mbits</t>
  </si>
  <si>
    <t>min 10 Mbits/512 Kbits</t>
  </si>
  <si>
    <t>TROŠKOVNIK - Karlovačka županija; OIB: 65050537368</t>
  </si>
  <si>
    <t>Ambroza Vraniczanya 2, 47000 Karlovac</t>
  </si>
  <si>
    <t>Ukupna cijena              (sa PDV-om)</t>
  </si>
  <si>
    <t>Ukupna cijena         (sa PDV-om)</t>
  </si>
  <si>
    <t>Ukupna cijena            (bez PDV-a)</t>
  </si>
  <si>
    <t>Ukupna cijena             (bez PDV-a)</t>
  </si>
  <si>
    <t>Jedinična cijena               bez PDV-a(kn)</t>
  </si>
  <si>
    <t>Jedinična cijena                bez PDV-a (kn)</t>
  </si>
  <si>
    <t>Ukupno                  (sa PDV-om)</t>
  </si>
  <si>
    <t>Ukupna cijena             (s PDV-om)</t>
  </si>
  <si>
    <t>Ukupna cijena          (bez PDV-a)</t>
  </si>
  <si>
    <t>Jedinična cijena       bez PDV-a(kn)</t>
  </si>
  <si>
    <t>Jedinična cijena           bez PDV-a (kn)</t>
  </si>
  <si>
    <t>Ukupna cijena       (bez PDV-a)</t>
  </si>
  <si>
    <t>Ukupna cijena         (s PDV-om)</t>
  </si>
  <si>
    <t>Cijena za 12 mjeseca               s PDV-om</t>
  </si>
  <si>
    <t>Cijena za 12 mjeseca          bez PDV-a</t>
  </si>
  <si>
    <t>VoIP PBX Trunk SIP</t>
  </si>
  <si>
    <t>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</si>
</sst>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 style="medium">
        <color rgb="FF000080"/>
      </right>
      <top/>
      <bottom/>
      <diagonal/>
    </border>
    <border>
      <left/>
      <right/>
      <top/>
      <bottom style="double">
        <color theme="1" tint="4.9989318521683403E-2"/>
      </bottom>
      <diagonal/>
    </border>
    <border>
      <left style="double">
        <color theme="1" tint="4.9989318521683403E-2"/>
      </left>
      <right style="double">
        <color theme="1" tint="4.9989318521683403E-2"/>
      </right>
      <top style="double">
        <color theme="1" tint="4.9989318521683403E-2"/>
      </top>
      <bottom style="double">
        <color theme="1" tint="4.9989318521683403E-2"/>
      </bottom>
      <diagonal/>
    </border>
    <border>
      <left/>
      <right style="double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double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double">
        <color theme="1" tint="4.9989318521683403E-2"/>
      </right>
      <top style="double">
        <color theme="1" tint="4.9989318521683403E-2"/>
      </top>
      <bottom style="double">
        <color theme="1" tint="4.9989318521683403E-2"/>
      </bottom>
      <diagonal/>
    </border>
    <border>
      <left style="medium">
        <color rgb="FF000080"/>
      </left>
      <right style="double">
        <color theme="1" tint="4.9989318521683403E-2"/>
      </right>
      <top/>
      <bottom style="double">
        <color theme="1" tint="4.9989318521683403E-2"/>
      </bottom>
      <diagonal/>
    </border>
    <border>
      <left/>
      <right style="double">
        <color theme="1" tint="4.9989318521683403E-2"/>
      </right>
      <top/>
      <bottom/>
      <diagonal/>
    </border>
    <border>
      <left style="double">
        <color theme="1" tint="4.9989318521683403E-2"/>
      </left>
      <right style="double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medium">
        <color rgb="FF000080"/>
      </right>
      <top style="double">
        <color theme="1" tint="4.9989318521683403E-2"/>
      </top>
      <bottom/>
      <diagonal/>
    </border>
    <border>
      <left style="double">
        <color theme="1" tint="4.9989318521683403E-2"/>
      </left>
      <right/>
      <top style="double">
        <color theme="1" tint="4.9989318521683403E-2"/>
      </top>
      <bottom style="double">
        <color theme="1" tint="4.9989318521683403E-2"/>
      </bottom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double">
        <color theme="1" tint="4.9989318521683403E-2"/>
      </left>
      <right/>
      <top style="double">
        <color theme="1" tint="4.9989318521683403E-2"/>
      </top>
      <bottom/>
      <diagonal/>
    </border>
    <border>
      <left style="medium">
        <color rgb="FF000080"/>
      </left>
      <right/>
      <top style="double">
        <color theme="1" tint="4.9989318521683403E-2"/>
      </top>
      <bottom/>
      <diagonal/>
    </border>
    <border>
      <left style="medium">
        <color rgb="FF000080"/>
      </left>
      <right/>
      <top/>
      <bottom style="double">
        <color theme="1" tint="4.9989318521683403E-2"/>
      </bottom>
      <diagonal/>
    </border>
    <border>
      <left style="double">
        <color theme="1" tint="4.9989318521683403E-2"/>
      </left>
      <right/>
      <top/>
      <bottom/>
      <diagonal/>
    </border>
    <border>
      <left style="double">
        <color theme="1" tint="4.9989318521683403E-2"/>
      </left>
      <right/>
      <top/>
      <bottom style="double">
        <color theme="1" tint="4.9989318521683403E-2"/>
      </bottom>
      <diagonal/>
    </border>
    <border>
      <left style="medium">
        <color rgb="FF000080"/>
      </left>
      <right/>
      <top/>
      <bottom/>
      <diagonal/>
    </border>
    <border>
      <left style="double">
        <color theme="1" tint="4.9989318521683403E-2"/>
      </left>
      <right style="double">
        <color theme="1" tint="4.9989318521683403E-2"/>
      </right>
      <top/>
      <bottom style="double">
        <color theme="1" tint="4.9989318521683403E-2"/>
      </bottom>
      <diagonal/>
    </border>
    <border>
      <left style="medium">
        <color rgb="FF000080"/>
      </left>
      <right style="medium">
        <color theme="1" tint="4.9989318521683403E-2"/>
      </right>
      <top style="double">
        <color theme="1" tint="4.9989318521683403E-2"/>
      </top>
      <bottom style="medium">
        <color theme="1" tint="4.9989318521683403E-2"/>
      </bottom>
      <diagonal/>
    </border>
    <border>
      <left style="medium">
        <color rgb="FF000080"/>
      </left>
      <right style="medium">
        <color rgb="FF000080"/>
      </right>
      <top style="medium">
        <color theme="1" tint="4.9989318521683403E-2"/>
      </top>
      <bottom/>
      <diagonal/>
    </border>
    <border>
      <left style="double">
        <color theme="1" tint="4.9989318521683403E-2"/>
      </left>
      <right style="medium">
        <color theme="1" tint="4.9989318521683403E-2"/>
      </right>
      <top style="double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double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double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rgb="FF000080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/>
      <diagonal/>
    </border>
    <border>
      <left/>
      <right style="double">
        <color theme="1" tint="4.9989318521683403E-2"/>
      </right>
      <top style="double">
        <color theme="1" tint="4.9989318521683403E-2"/>
      </top>
      <bottom style="double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double">
        <color theme="1" tint="4.9989318521683403E-2"/>
      </top>
      <bottom style="double">
        <color theme="1" tint="4.9989318521683403E-2"/>
      </bottom>
      <diagonal/>
    </border>
    <border>
      <left/>
      <right/>
      <top style="double">
        <color theme="1" tint="4.9989318521683403E-2"/>
      </top>
      <bottom/>
      <diagonal/>
    </border>
    <border>
      <left style="medium">
        <color rgb="FF000080"/>
      </left>
      <right/>
      <top style="medium">
        <color indexed="64"/>
      </top>
      <bottom style="medium">
        <color indexed="64"/>
      </bottom>
      <diagonal/>
    </border>
    <border>
      <left style="medium">
        <color rgb="FF00008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8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80"/>
      </left>
      <right/>
      <top style="double">
        <color theme="1" tint="4.9989318521683403E-2"/>
      </top>
      <bottom style="medium">
        <color indexed="64"/>
      </bottom>
      <diagonal/>
    </border>
    <border>
      <left/>
      <right/>
      <top style="double">
        <color theme="1" tint="4.9989318521683403E-2"/>
      </top>
      <bottom style="medium">
        <color indexed="64"/>
      </bottom>
      <diagonal/>
    </border>
    <border>
      <left/>
      <right style="medium">
        <color rgb="FF000080"/>
      </right>
      <top style="double">
        <color theme="1" tint="4.9989318521683403E-2"/>
      </top>
      <bottom style="medium">
        <color indexed="64"/>
      </bottom>
      <diagonal/>
    </border>
    <border>
      <left style="medium">
        <color rgb="FF000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8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 style="double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double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medium">
        <color theme="1" tint="4.9989318521683403E-2"/>
      </top>
      <bottom/>
      <diagonal/>
    </border>
    <border>
      <left style="double">
        <color theme="1" tint="4.9989318521683403E-2"/>
      </left>
      <right style="medium">
        <color indexed="64"/>
      </right>
      <top style="double">
        <color theme="1" tint="4.9989318521683403E-2"/>
      </top>
      <bottom style="double">
        <color theme="1" tint="4.9989318521683403E-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8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80"/>
      </left>
      <right style="medium">
        <color indexed="64"/>
      </right>
      <top style="double">
        <color theme="1" tint="4.9989318521683403E-2"/>
      </top>
      <bottom/>
      <diagonal/>
    </border>
    <border>
      <left/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 style="medium">
        <color indexed="64"/>
      </right>
      <top style="double">
        <color theme="1" tint="4.9989318521683403E-2"/>
      </top>
      <bottom/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/>
      <diagonal/>
    </border>
    <border>
      <left style="medium">
        <color rgb="FF000080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 style="medium">
        <color rgb="FF000080"/>
      </right>
      <top style="double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double">
        <color theme="1" tint="4.9989318521683403E-2"/>
      </top>
      <bottom/>
      <diagonal/>
    </border>
    <border>
      <left style="medium">
        <color rgb="FF000080"/>
      </left>
      <right/>
      <top style="medium">
        <color theme="1" tint="4.9989318521683403E-2"/>
      </top>
      <bottom style="medium">
        <color indexed="64"/>
      </bottom>
      <diagonal/>
    </border>
    <border>
      <left/>
      <right/>
      <top style="medium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/>
      <top style="double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rgb="FF000080"/>
      </left>
      <right/>
      <top/>
      <bottom style="medium">
        <color theme="1" tint="4.9989318521683403E-2"/>
      </bottom>
      <diagonal/>
    </border>
    <border>
      <left style="medium">
        <color rgb="FF000080"/>
      </left>
      <right/>
      <top style="double">
        <color theme="1" tint="4.9989318521683403E-2"/>
      </top>
      <bottom style="medium">
        <color theme="1" tint="4.9989318521683403E-2"/>
      </bottom>
      <diagonal/>
    </border>
    <border>
      <left/>
      <right style="medium">
        <color rgb="FF000080"/>
      </right>
      <top/>
      <bottom style="medium">
        <color indexed="64"/>
      </bottom>
      <diagonal/>
    </border>
    <border>
      <left style="medium">
        <color rgb="FF000080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medium">
        <color indexed="64"/>
      </right>
      <top/>
      <bottom style="medium">
        <color theme="1" tint="4.9989318521683403E-2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Border="1" applyAlignment="1" applyProtection="1">
      <alignment horizontal="left" vertical="top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left" indent="5"/>
      <protection hidden="1"/>
    </xf>
    <xf numFmtId="0" fontId="1" fillId="0" borderId="0" xfId="0" applyFont="1" applyAlignment="1" applyProtection="1">
      <alignment horizontal="left" indent="5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Font="1"/>
    <xf numFmtId="0" fontId="0" fillId="0" borderId="2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22" xfId="0" applyFont="1" applyBorder="1" applyAlignment="1" applyProtection="1">
      <alignment horizontal="center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164" fontId="5" fillId="0" borderId="26" xfId="0" applyNumberFormat="1" applyFont="1" applyBorder="1" applyAlignment="1" applyProtection="1">
      <alignment vertical="top"/>
      <protection hidden="1"/>
    </xf>
    <xf numFmtId="0" fontId="0" fillId="0" borderId="29" xfId="0" applyFont="1" applyBorder="1" applyProtection="1">
      <protection hidden="1"/>
    </xf>
    <xf numFmtId="0" fontId="4" fillId="0" borderId="25" xfId="0" applyFont="1" applyBorder="1" applyAlignment="1" applyProtection="1">
      <alignment horizontal="left" vertical="top"/>
      <protection hidden="1"/>
    </xf>
    <xf numFmtId="0" fontId="4" fillId="0" borderId="12" xfId="0" applyFont="1" applyBorder="1" applyAlignment="1" applyProtection="1">
      <alignment horizontal="left" vertical="top"/>
      <protection hidden="1"/>
    </xf>
    <xf numFmtId="0" fontId="4" fillId="0" borderId="21" xfId="0" applyFont="1" applyBorder="1" applyAlignment="1" applyProtection="1">
      <alignment horizontal="left" vertical="top"/>
      <protection hidden="1"/>
    </xf>
    <xf numFmtId="0" fontId="3" fillId="0" borderId="20" xfId="0" applyFont="1" applyBorder="1" applyAlignment="1" applyProtection="1">
      <alignment horizontal="center" vertical="top" wrapText="1"/>
      <protection hidden="1"/>
    </xf>
    <xf numFmtId="0" fontId="4" fillId="0" borderId="33" xfId="0" applyFont="1" applyBorder="1" applyAlignment="1" applyProtection="1">
      <alignment horizontal="center" vertical="top"/>
      <protection hidden="1"/>
    </xf>
    <xf numFmtId="0" fontId="3" fillId="0" borderId="31" xfId="0" applyFont="1" applyBorder="1" applyAlignment="1" applyProtection="1">
      <alignment horizontal="center" vertical="top" wrapText="1"/>
      <protection hidden="1"/>
    </xf>
    <xf numFmtId="0" fontId="4" fillId="0" borderId="33" xfId="0" applyFont="1" applyBorder="1" applyAlignment="1" applyProtection="1">
      <alignment horizontal="center" vertical="top" wrapText="1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3" fillId="0" borderId="34" xfId="0" applyFont="1" applyBorder="1" applyAlignment="1" applyProtection="1">
      <alignment horizontal="center" vertical="top" wrapText="1"/>
      <protection hidden="1"/>
    </xf>
    <xf numFmtId="0" fontId="4" fillId="0" borderId="37" xfId="0" applyFont="1" applyBorder="1" applyAlignment="1" applyProtection="1">
      <alignment horizontal="left" vertical="top"/>
      <protection hidden="1"/>
    </xf>
    <xf numFmtId="0" fontId="4" fillId="0" borderId="38" xfId="0" applyFont="1" applyBorder="1" applyAlignment="1" applyProtection="1">
      <alignment horizontal="center" vertical="top"/>
      <protection hidden="1"/>
    </xf>
    <xf numFmtId="0" fontId="4" fillId="0" borderId="39" xfId="0" applyFont="1" applyBorder="1" applyAlignment="1" applyProtection="1">
      <alignment horizontal="left" vertical="top" wrapText="1"/>
      <protection hidden="1"/>
    </xf>
    <xf numFmtId="0" fontId="4" fillId="0" borderId="40" xfId="0" applyFont="1" applyBorder="1" applyAlignment="1" applyProtection="1">
      <alignment horizontal="center" vertical="top"/>
      <protection hidden="1"/>
    </xf>
    <xf numFmtId="164" fontId="5" fillId="0" borderId="47" xfId="0" applyNumberFormat="1" applyFont="1" applyBorder="1" applyAlignment="1" applyProtection="1">
      <alignment vertical="top"/>
      <protection hidden="1"/>
    </xf>
    <xf numFmtId="164" fontId="5" fillId="0" borderId="48" xfId="0" applyNumberFormat="1" applyFont="1" applyBorder="1" applyAlignment="1" applyProtection="1">
      <alignment vertical="top"/>
      <protection hidden="1"/>
    </xf>
    <xf numFmtId="164" fontId="5" fillId="0" borderId="49" xfId="0" applyNumberFormat="1" applyFont="1" applyBorder="1" applyAlignment="1" applyProtection="1">
      <alignment vertical="top"/>
      <protection hidden="1"/>
    </xf>
    <xf numFmtId="0" fontId="3" fillId="0" borderId="50" xfId="0" applyFont="1" applyBorder="1" applyAlignment="1" applyProtection="1">
      <alignment horizontal="center" vertical="top" wrapText="1"/>
      <protection hidden="1"/>
    </xf>
    <xf numFmtId="0" fontId="0" fillId="0" borderId="40" xfId="0" applyFont="1" applyBorder="1" applyProtection="1">
      <protection hidden="1"/>
    </xf>
    <xf numFmtId="0" fontId="3" fillId="0" borderId="51" xfId="0" applyFont="1" applyBorder="1" applyAlignment="1" applyProtection="1">
      <alignment horizontal="center" vertical="top" wrapText="1"/>
      <protection hidden="1"/>
    </xf>
    <xf numFmtId="164" fontId="5" fillId="0" borderId="52" xfId="0" applyNumberFormat="1" applyFont="1" applyBorder="1" applyAlignment="1" applyProtection="1">
      <alignment vertical="top"/>
      <protection hidden="1"/>
    </xf>
    <xf numFmtId="0" fontId="4" fillId="0" borderId="47" xfId="0" applyFont="1" applyBorder="1" applyAlignment="1" applyProtection="1">
      <alignment horizontal="center" vertical="top"/>
      <protection hidden="1"/>
    </xf>
    <xf numFmtId="3" fontId="5" fillId="0" borderId="45" xfId="0" applyNumberFormat="1" applyFont="1" applyBorder="1" applyAlignment="1" applyProtection="1">
      <alignment horizontal="center" vertical="top"/>
      <protection hidden="1"/>
    </xf>
    <xf numFmtId="3" fontId="5" fillId="0" borderId="56" xfId="0" applyNumberFormat="1" applyFont="1" applyBorder="1" applyAlignment="1" applyProtection="1">
      <alignment horizontal="center" vertical="top"/>
      <protection hidden="1"/>
    </xf>
    <xf numFmtId="0" fontId="4" fillId="0" borderId="45" xfId="0" applyFont="1" applyBorder="1" applyAlignment="1" applyProtection="1">
      <alignment horizontal="center" vertical="top"/>
      <protection hidden="1"/>
    </xf>
    <xf numFmtId="0" fontId="5" fillId="0" borderId="37" xfId="0" applyFont="1" applyBorder="1" applyAlignment="1" applyProtection="1">
      <alignment horizontal="left" vertical="center" wrapText="1"/>
      <protection hidden="1"/>
    </xf>
    <xf numFmtId="0" fontId="5" fillId="0" borderId="45" xfId="0" applyFont="1" applyBorder="1" applyAlignment="1" applyProtection="1">
      <alignment horizontal="center" vertical="center"/>
      <protection hidden="1"/>
    </xf>
    <xf numFmtId="0" fontId="5" fillId="0" borderId="58" xfId="0" applyFont="1" applyBorder="1" applyAlignment="1" applyProtection="1">
      <alignment horizontal="center" vertical="center"/>
      <protection hidden="1"/>
    </xf>
    <xf numFmtId="0" fontId="5" fillId="0" borderId="59" xfId="0" applyFont="1" applyBorder="1" applyAlignment="1" applyProtection="1">
      <alignment horizontal="center" vertical="center"/>
      <protection hidden="1"/>
    </xf>
    <xf numFmtId="164" fontId="5" fillId="0" borderId="59" xfId="0" applyNumberFormat="1" applyFont="1" applyBorder="1" applyAlignment="1" applyProtection="1">
      <alignment vertical="top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60" xfId="0" applyFont="1" applyBorder="1" applyAlignment="1" applyProtection="1">
      <alignment horizontal="center" vertical="center"/>
      <protection hidden="1"/>
    </xf>
    <xf numFmtId="164" fontId="5" fillId="0" borderId="60" xfId="0" applyNumberFormat="1" applyFont="1" applyBorder="1" applyAlignment="1" applyProtection="1">
      <alignment vertical="top"/>
      <protection hidden="1"/>
    </xf>
    <xf numFmtId="164" fontId="5" fillId="0" borderId="45" xfId="0" applyNumberFormat="1" applyFont="1" applyBorder="1" applyAlignment="1" applyProtection="1">
      <alignment vertical="top"/>
      <protection hidden="1"/>
    </xf>
    <xf numFmtId="0" fontId="5" fillId="0" borderId="44" xfId="0" applyFont="1" applyBorder="1" applyAlignment="1" applyProtection="1">
      <alignment horizontal="left" vertical="center" wrapText="1"/>
      <protection hidden="1"/>
    </xf>
    <xf numFmtId="0" fontId="0" fillId="0" borderId="61" xfId="0" applyFont="1" applyBorder="1" applyProtection="1">
      <protection hidden="1"/>
    </xf>
    <xf numFmtId="0" fontId="4" fillId="0" borderId="62" xfId="0" applyFont="1" applyBorder="1" applyAlignment="1" applyProtection="1">
      <alignment horizontal="justify" vertical="top" wrapText="1"/>
      <protection hidden="1"/>
    </xf>
    <xf numFmtId="0" fontId="3" fillId="0" borderId="64" xfId="0" applyFont="1" applyBorder="1" applyAlignment="1" applyProtection="1">
      <alignment horizontal="center" vertical="top" wrapText="1"/>
      <protection hidden="1"/>
    </xf>
    <xf numFmtId="0" fontId="3" fillId="0" borderId="65" xfId="0" applyFont="1" applyBorder="1" applyAlignment="1" applyProtection="1">
      <alignment horizontal="center" vertical="top" wrapText="1"/>
      <protection hidden="1"/>
    </xf>
    <xf numFmtId="0" fontId="3" fillId="0" borderId="66" xfId="0" applyFont="1" applyBorder="1" applyAlignment="1" applyProtection="1">
      <alignment horizontal="center" vertical="top" wrapText="1"/>
      <protection hidden="1"/>
    </xf>
    <xf numFmtId="164" fontId="5" fillId="0" borderId="58" xfId="0" applyNumberFormat="1" applyFont="1" applyBorder="1" applyAlignment="1" applyProtection="1">
      <alignment vertical="top"/>
      <protection hidden="1"/>
    </xf>
    <xf numFmtId="0" fontId="4" fillId="0" borderId="67" xfId="0" applyFont="1" applyBorder="1" applyAlignment="1" applyProtection="1">
      <alignment horizontal="justify" vertical="top" wrapText="1"/>
      <protection hidden="1"/>
    </xf>
    <xf numFmtId="0" fontId="3" fillId="0" borderId="68" xfId="0" applyFont="1" applyBorder="1" applyAlignment="1" applyProtection="1">
      <alignment horizontal="center" vertical="top" wrapText="1"/>
      <protection hidden="1"/>
    </xf>
    <xf numFmtId="0" fontId="3" fillId="0" borderId="69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left" indent="5"/>
      <protection hidden="1"/>
    </xf>
    <xf numFmtId="0" fontId="3" fillId="0" borderId="72" xfId="0" applyFont="1" applyBorder="1" applyAlignment="1" applyProtection="1">
      <alignment horizontal="center" vertical="top" wrapText="1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14" xfId="0" applyFont="1" applyBorder="1" applyAlignment="1" applyProtection="1">
      <alignment horizontal="left" vertical="top" wrapText="1"/>
      <protection hidden="1"/>
    </xf>
    <xf numFmtId="0" fontId="4" fillId="0" borderId="44" xfId="0" applyFont="1" applyBorder="1" applyAlignment="1" applyProtection="1">
      <alignment horizontal="left" vertical="top" wrapText="1"/>
      <protection hidden="1"/>
    </xf>
    <xf numFmtId="0" fontId="4" fillId="0" borderId="65" xfId="0" applyFont="1" applyBorder="1" applyAlignment="1" applyProtection="1">
      <alignment horizontal="justify" vertical="top"/>
      <protection hidden="1"/>
    </xf>
    <xf numFmtId="0" fontId="4" fillId="0" borderId="56" xfId="0" applyFont="1" applyBorder="1" applyAlignment="1" applyProtection="1">
      <alignment horizontal="justify" vertical="top"/>
      <protection hidden="1"/>
    </xf>
    <xf numFmtId="0" fontId="4" fillId="0" borderId="56" xfId="0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 wrapText="1"/>
      <protection hidden="1"/>
    </xf>
    <xf numFmtId="164" fontId="5" fillId="0" borderId="56" xfId="0" applyNumberFormat="1" applyFont="1" applyBorder="1" applyAlignment="1" applyProtection="1">
      <alignment vertical="top"/>
      <protection hidden="1"/>
    </xf>
    <xf numFmtId="0" fontId="3" fillId="0" borderId="35" xfId="0" applyFont="1" applyBorder="1" applyAlignment="1" applyProtection="1">
      <alignment horizontal="center" vertical="top" wrapText="1"/>
      <protection hidden="1"/>
    </xf>
    <xf numFmtId="4" fontId="5" fillId="3" borderId="29" xfId="0" applyNumberFormat="1" applyFont="1" applyFill="1" applyBorder="1" applyAlignment="1" applyProtection="1">
      <alignment vertical="top"/>
      <protection locked="0"/>
    </xf>
    <xf numFmtId="165" fontId="5" fillId="3" borderId="47" xfId="0" applyNumberFormat="1" applyFont="1" applyFill="1" applyBorder="1" applyAlignment="1" applyProtection="1">
      <alignment vertical="top"/>
      <protection locked="0"/>
    </xf>
    <xf numFmtId="165" fontId="5" fillId="3" borderId="45" xfId="0" applyNumberFormat="1" applyFont="1" applyFill="1" applyBorder="1" applyAlignment="1" applyProtection="1">
      <alignment vertical="top"/>
      <protection locked="0"/>
    </xf>
    <xf numFmtId="165" fontId="5" fillId="3" borderId="60" xfId="0" applyNumberFormat="1" applyFont="1" applyFill="1" applyBorder="1" applyAlignment="1" applyProtection="1">
      <alignment vertical="center"/>
      <protection locked="0"/>
    </xf>
    <xf numFmtId="165" fontId="5" fillId="3" borderId="4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4" fontId="5" fillId="0" borderId="0" xfId="0" applyNumberFormat="1" applyFont="1" applyBorder="1" applyAlignment="1" applyProtection="1">
      <alignment vertical="top"/>
      <protection hidden="1"/>
    </xf>
    <xf numFmtId="165" fontId="5" fillId="2" borderId="0" xfId="0" applyNumberFormat="1" applyFont="1" applyFill="1" applyBorder="1" applyAlignment="1" applyProtection="1">
      <alignment vertical="top"/>
      <protection locked="0"/>
    </xf>
    <xf numFmtId="4" fontId="5" fillId="3" borderId="60" xfId="0" applyNumberFormat="1" applyFont="1" applyFill="1" applyBorder="1" applyAlignment="1" applyProtection="1">
      <alignment vertical="top"/>
      <protection locked="0"/>
    </xf>
    <xf numFmtId="4" fontId="5" fillId="3" borderId="45" xfId="0" applyNumberFormat="1" applyFont="1" applyFill="1" applyBorder="1" applyAlignment="1" applyProtection="1">
      <alignment vertical="top"/>
      <protection locked="0"/>
    </xf>
    <xf numFmtId="4" fontId="5" fillId="3" borderId="56" xfId="0" applyNumberFormat="1" applyFont="1" applyFill="1" applyBorder="1" applyAlignment="1" applyProtection="1">
      <alignment vertical="top"/>
      <protection locked="0"/>
    </xf>
    <xf numFmtId="0" fontId="3" fillId="0" borderId="73" xfId="0" applyFont="1" applyBorder="1" applyAlignment="1" applyProtection="1">
      <alignment horizontal="center" vertical="top" wrapText="1"/>
      <protection hidden="1"/>
    </xf>
    <xf numFmtId="0" fontId="3" fillId="0" borderId="63" xfId="0" applyFont="1" applyBorder="1" applyAlignment="1" applyProtection="1">
      <alignment horizontal="center" vertical="top" wrapText="1"/>
      <protection hidden="1"/>
    </xf>
    <xf numFmtId="0" fontId="2" fillId="3" borderId="11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32" xfId="0" applyFont="1" applyFill="1" applyBorder="1" applyAlignment="1" applyProtection="1">
      <alignment horizontal="center" vertical="center" wrapText="1"/>
      <protection hidden="1"/>
    </xf>
    <xf numFmtId="0" fontId="2" fillId="3" borderId="53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4" fontId="5" fillId="3" borderId="58" xfId="0" applyNumberFormat="1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top" wrapText="1"/>
      <protection hidden="1"/>
    </xf>
    <xf numFmtId="0" fontId="4" fillId="0" borderId="45" xfId="0" applyFont="1" applyBorder="1" applyAlignment="1" applyProtection="1">
      <alignment horizontal="center" vertical="top" wrapText="1"/>
      <protection hidden="1"/>
    </xf>
    <xf numFmtId="164" fontId="5" fillId="0" borderId="74" xfId="0" applyNumberFormat="1" applyFont="1" applyBorder="1" applyAlignment="1" applyProtection="1">
      <alignment vertical="top"/>
      <protection hidden="1"/>
    </xf>
    <xf numFmtId="0" fontId="3" fillId="0" borderId="75" xfId="0" applyFont="1" applyBorder="1" applyAlignment="1" applyProtection="1">
      <alignment horizontal="center" vertical="top" wrapText="1"/>
      <protection hidden="1"/>
    </xf>
    <xf numFmtId="0" fontId="4" fillId="0" borderId="30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4" fillId="0" borderId="78" xfId="0" applyFont="1" applyBorder="1" applyAlignment="1" applyProtection="1">
      <alignment horizontal="left" vertical="top"/>
      <protection hidden="1"/>
    </xf>
    <xf numFmtId="0" fontId="4" fillId="0" borderId="27" xfId="0" applyFont="1" applyBorder="1" applyAlignment="1" applyProtection="1">
      <alignment horizontal="center" vertical="top"/>
      <protection hidden="1"/>
    </xf>
    <xf numFmtId="164" fontId="1" fillId="0" borderId="38" xfId="0" applyNumberFormat="1" applyFont="1" applyBorder="1" applyAlignment="1" applyProtection="1">
      <alignment horizontal="right" vertical="top"/>
      <protection hidden="1"/>
    </xf>
    <xf numFmtId="164" fontId="1" fillId="0" borderId="58" xfId="0" applyNumberFormat="1" applyFont="1" applyBorder="1" applyAlignment="1" applyProtection="1">
      <alignment horizontal="right" vertical="top"/>
      <protection hidden="1"/>
    </xf>
    <xf numFmtId="164" fontId="1" fillId="0" borderId="45" xfId="0" applyNumberFormat="1" applyFont="1" applyBorder="1" applyAlignment="1" applyProtection="1">
      <alignment horizontal="right" vertical="top"/>
      <protection hidden="1"/>
    </xf>
    <xf numFmtId="164" fontId="1" fillId="0" borderId="80" xfId="0" applyNumberFormat="1" applyFont="1" applyBorder="1" applyAlignment="1" applyProtection="1">
      <alignment horizontal="right" vertical="top"/>
      <protection hidden="1"/>
    </xf>
    <xf numFmtId="164" fontId="1" fillId="0" borderId="81" xfId="0" applyNumberFormat="1" applyFont="1" applyBorder="1" applyAlignment="1" applyProtection="1">
      <alignment horizontal="right" vertical="top"/>
      <protection hidden="1"/>
    </xf>
    <xf numFmtId="164" fontId="1" fillId="0" borderId="76" xfId="0" applyNumberFormat="1" applyFont="1" applyBorder="1" applyAlignment="1" applyProtection="1">
      <alignment horizontal="right" vertical="top"/>
      <protection hidden="1"/>
    </xf>
    <xf numFmtId="164" fontId="1" fillId="0" borderId="24" xfId="0" applyNumberFormat="1" applyFont="1" applyBorder="1" applyAlignment="1" applyProtection="1">
      <alignment horizontal="right" vertical="top"/>
      <protection hidden="1"/>
    </xf>
    <xf numFmtId="164" fontId="1" fillId="0" borderId="47" xfId="0" applyNumberFormat="1" applyFont="1" applyBorder="1" applyAlignment="1" applyProtection="1">
      <alignment horizontal="right" vertical="top"/>
      <protection hidden="1"/>
    </xf>
    <xf numFmtId="164" fontId="1" fillId="0" borderId="46" xfId="0" applyNumberFormat="1" applyFont="1" applyBorder="1" applyAlignment="1" applyProtection="1">
      <alignment horizontal="right" vertical="top"/>
      <protection hidden="1"/>
    </xf>
    <xf numFmtId="164" fontId="1" fillId="0" borderId="60" xfId="0" applyNumberFormat="1" applyFont="1" applyBorder="1" applyAlignment="1" applyProtection="1">
      <alignment horizontal="right" vertical="top"/>
      <protection hidden="1"/>
    </xf>
    <xf numFmtId="164" fontId="1" fillId="0" borderId="57" xfId="0" applyNumberFormat="1" applyFont="1" applyBorder="1" applyAlignment="1" applyProtection="1">
      <alignment horizontal="right" vertical="top"/>
      <protection hidden="1"/>
    </xf>
    <xf numFmtId="164" fontId="1" fillId="0" borderId="44" xfId="0" applyNumberFormat="1" applyFont="1" applyBorder="1" applyAlignment="1" applyProtection="1">
      <alignment horizontal="right" vertical="top"/>
      <protection hidden="1"/>
    </xf>
    <xf numFmtId="164" fontId="1" fillId="0" borderId="49" xfId="0" applyNumberFormat="1" applyFont="1" applyBorder="1" applyAlignment="1" applyProtection="1">
      <alignment horizontal="right" vertical="top"/>
      <protection hidden="1"/>
    </xf>
    <xf numFmtId="164" fontId="1" fillId="0" borderId="56" xfId="0" applyNumberFormat="1" applyFont="1" applyBorder="1" applyAlignment="1" applyProtection="1">
      <alignment horizontal="right" vertical="top"/>
      <protection hidden="1"/>
    </xf>
    <xf numFmtId="0" fontId="6" fillId="0" borderId="0" xfId="0" applyFont="1" applyProtection="1"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1" fillId="0" borderId="62" xfId="0" applyFont="1" applyBorder="1" applyAlignment="1" applyProtection="1">
      <alignment horizontal="left" vertical="top" wrapText="1"/>
      <protection hidden="1"/>
    </xf>
    <xf numFmtId="164" fontId="2" fillId="0" borderId="65" xfId="0" applyNumberFormat="1" applyFont="1" applyBorder="1" applyAlignment="1" applyProtection="1">
      <alignment horizontal="center" vertical="top"/>
      <protection hidden="1"/>
    </xf>
    <xf numFmtId="164" fontId="2" fillId="0" borderId="69" xfId="0" applyNumberFormat="1" applyFont="1" applyBorder="1" applyAlignment="1" applyProtection="1">
      <alignment horizontal="center" vertical="top"/>
      <protection hidden="1"/>
    </xf>
    <xf numFmtId="0" fontId="1" fillId="0" borderId="46" xfId="0" applyFont="1" applyBorder="1" applyAlignment="1" applyProtection="1">
      <alignment horizontal="left" vertical="top" wrapText="1"/>
      <protection hidden="1"/>
    </xf>
    <xf numFmtId="164" fontId="2" fillId="0" borderId="60" xfId="0" applyNumberFormat="1" applyFont="1" applyBorder="1" applyAlignment="1" applyProtection="1">
      <alignment horizontal="center" vertical="top"/>
      <protection hidden="1"/>
    </xf>
    <xf numFmtId="164" fontId="2" fillId="0" borderId="47" xfId="0" applyNumberFormat="1" applyFont="1" applyBorder="1" applyAlignment="1" applyProtection="1">
      <alignment horizontal="center" vertical="top"/>
      <protection hidden="1"/>
    </xf>
    <xf numFmtId="164" fontId="2" fillId="0" borderId="45" xfId="0" applyNumberFormat="1" applyFont="1" applyBorder="1" applyAlignment="1" applyProtection="1">
      <alignment horizontal="center" vertical="top"/>
      <protection hidden="1"/>
    </xf>
    <xf numFmtId="0" fontId="3" fillId="2" borderId="44" xfId="0" applyFont="1" applyFill="1" applyBorder="1" applyAlignment="1" applyProtection="1">
      <alignment horizontal="left" vertical="top" wrapText="1"/>
      <protection hidden="1"/>
    </xf>
    <xf numFmtId="0" fontId="4" fillId="0" borderId="45" xfId="0" applyFont="1" applyBorder="1" applyAlignment="1" applyProtection="1">
      <alignment horizontal="left" vertical="top" wrapText="1"/>
      <protection hidden="1"/>
    </xf>
    <xf numFmtId="0" fontId="4" fillId="0" borderId="70" xfId="0" applyFont="1" applyBorder="1" applyAlignment="1" applyProtection="1">
      <alignment horizontal="right" vertical="top" wrapText="1"/>
      <protection hidden="1"/>
    </xf>
    <xf numFmtId="0" fontId="4" fillId="0" borderId="71" xfId="0" applyFont="1" applyBorder="1" applyAlignment="1" applyProtection="1">
      <alignment horizontal="right" vertical="top" wrapText="1"/>
      <protection hidden="1"/>
    </xf>
    <xf numFmtId="0" fontId="4" fillId="0" borderId="79" xfId="0" applyFont="1" applyBorder="1" applyAlignment="1" applyProtection="1">
      <alignment horizontal="right" vertical="top" wrapText="1"/>
      <protection hidden="1"/>
    </xf>
    <xf numFmtId="0" fontId="1" fillId="0" borderId="0" xfId="0" applyFont="1" applyBorder="1" applyAlignment="1" applyProtection="1">
      <alignment horizontal="center" vertical="top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4" fillId="0" borderId="77" xfId="0" applyFont="1" applyBorder="1" applyAlignment="1" applyProtection="1">
      <alignment horizontal="right" vertical="top" wrapText="1"/>
      <protection hidden="1"/>
    </xf>
    <xf numFmtId="0" fontId="4" fillId="0" borderId="27" xfId="0" applyFont="1" applyBorder="1" applyAlignment="1" applyProtection="1">
      <alignment horizontal="right" vertical="top" wrapText="1"/>
      <protection hidden="1"/>
    </xf>
    <xf numFmtId="0" fontId="4" fillId="0" borderId="28" xfId="0" applyFont="1" applyBorder="1" applyAlignment="1" applyProtection="1">
      <alignment horizontal="right" vertical="top" wrapText="1"/>
      <protection hidden="1"/>
    </xf>
    <xf numFmtId="0" fontId="2" fillId="3" borderId="0" xfId="0" applyFont="1" applyFill="1" applyBorder="1" applyAlignment="1" applyProtection="1">
      <alignment horizontal="center" vertical="center" wrapText="1"/>
      <protection hidden="1"/>
    </xf>
    <xf numFmtId="0" fontId="4" fillId="0" borderId="36" xfId="0" applyFont="1" applyBorder="1" applyAlignment="1" applyProtection="1">
      <alignment horizontal="right" vertical="top"/>
      <protection hidden="1"/>
    </xf>
    <xf numFmtId="0" fontId="4" fillId="0" borderId="54" xfId="0" applyFont="1" applyBorder="1" applyAlignment="1" applyProtection="1">
      <alignment horizontal="right" vertical="top"/>
      <protection hidden="1"/>
    </xf>
    <xf numFmtId="0" fontId="4" fillId="0" borderId="48" xfId="0" applyFont="1" applyBorder="1" applyAlignment="1" applyProtection="1">
      <alignment horizontal="right" vertical="top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top"/>
      <protection hidden="1"/>
    </xf>
    <xf numFmtId="0" fontId="1" fillId="0" borderId="42" xfId="0" applyFont="1" applyBorder="1" applyAlignment="1" applyProtection="1">
      <alignment horizontal="center" vertical="top"/>
      <protection hidden="1"/>
    </xf>
    <xf numFmtId="0" fontId="1" fillId="0" borderId="43" xfId="0" applyFont="1" applyBorder="1" applyAlignment="1" applyProtection="1">
      <alignment horizontal="center" vertical="top"/>
      <protection hidden="1"/>
    </xf>
    <xf numFmtId="0" fontId="1" fillId="0" borderId="36" xfId="0" applyFont="1" applyBorder="1" applyAlignment="1" applyProtection="1">
      <alignment horizontal="center" vertical="top"/>
      <protection hidden="1"/>
    </xf>
    <xf numFmtId="0" fontId="1" fillId="0" borderId="54" xfId="0" applyFont="1" applyBorder="1" applyAlignment="1" applyProtection="1">
      <alignment horizontal="center" vertical="top"/>
      <protection hidden="1"/>
    </xf>
    <xf numFmtId="0" fontId="1" fillId="0" borderId="55" xfId="0" applyFont="1" applyBorder="1" applyAlignment="1" applyProtection="1">
      <alignment horizontal="center" vertical="top"/>
      <protection hidden="1"/>
    </xf>
    <xf numFmtId="0" fontId="1" fillId="0" borderId="36" xfId="0" applyFont="1" applyBorder="1" applyAlignment="1" applyProtection="1">
      <alignment horizontal="center" vertical="top" wrapText="1"/>
      <protection hidden="1"/>
    </xf>
    <xf numFmtId="0" fontId="1" fillId="0" borderId="54" xfId="0" applyFont="1" applyBorder="1" applyAlignment="1" applyProtection="1">
      <alignment horizontal="center" vertical="top" wrapText="1"/>
      <protection hidden="1"/>
    </xf>
    <xf numFmtId="0" fontId="1" fillId="0" borderId="55" xfId="0" applyFont="1" applyBorder="1" applyAlignment="1" applyProtection="1">
      <alignment horizontal="center" vertical="top" wrapText="1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right" vertical="top" wrapText="1"/>
      <protection hidden="1"/>
    </xf>
    <xf numFmtId="0" fontId="4" fillId="0" borderId="0" xfId="0" applyFont="1" applyBorder="1" applyAlignment="1" applyProtection="1">
      <alignment horizontal="right" vertical="top" wrapText="1"/>
      <protection hidden="1"/>
    </xf>
    <xf numFmtId="0" fontId="4" fillId="0" borderId="45" xfId="0" applyFont="1" applyBorder="1" applyAlignment="1" applyProtection="1">
      <alignment horizontal="right" vertical="top" wrapText="1"/>
      <protection hidden="1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Font="1" applyAlignment="1" applyProtection="1">
      <alignment horizontal="center"/>
      <protection hidden="1"/>
    </xf>
    <xf numFmtId="0" fontId="4" fillId="0" borderId="55" xfId="0" applyFont="1" applyBorder="1" applyAlignment="1" applyProtection="1">
      <alignment horizontal="right" vertical="top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topLeftCell="A25" zoomScaleNormal="100" workbookViewId="0">
      <selection activeCell="K41" sqref="K41"/>
    </sheetView>
  </sheetViews>
  <sheetFormatPr defaultRowHeight="15" x14ac:dyDescent="0.25"/>
  <cols>
    <col min="1" max="1" width="31" style="6" customWidth="1"/>
    <col min="2" max="2" width="21.5703125" style="6" customWidth="1"/>
    <col min="3" max="3" width="22.7109375" style="6" customWidth="1"/>
    <col min="4" max="4" width="21" style="6" customWidth="1"/>
    <col min="5" max="5" width="18.85546875" style="6" customWidth="1"/>
    <col min="6" max="6" width="16.28515625" style="6" customWidth="1"/>
    <col min="7" max="7" width="15.7109375" style="6" customWidth="1"/>
    <col min="8" max="8" width="17.28515625" style="6" customWidth="1"/>
  </cols>
  <sheetData>
    <row r="1" spans="1:8" x14ac:dyDescent="0.25">
      <c r="A1" s="1"/>
      <c r="B1" s="2"/>
      <c r="C1" s="2"/>
      <c r="D1" s="2"/>
      <c r="E1" s="2"/>
      <c r="F1" s="2"/>
      <c r="G1" s="2"/>
      <c r="H1" s="2"/>
    </row>
    <row r="2" spans="1:8" x14ac:dyDescent="0.25">
      <c r="A2" s="130" t="s">
        <v>73</v>
      </c>
      <c r="B2" s="130"/>
      <c r="C2" s="2"/>
      <c r="D2" s="2"/>
      <c r="E2" s="2"/>
      <c r="F2" s="2"/>
      <c r="G2" s="2"/>
      <c r="H2" s="2"/>
    </row>
    <row r="3" spans="1:8" x14ac:dyDescent="0.25">
      <c r="A3" s="130" t="s">
        <v>74</v>
      </c>
      <c r="B3" s="130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3" t="s">
        <v>0</v>
      </c>
      <c r="B5" s="2"/>
      <c r="C5" s="2"/>
      <c r="D5" s="2"/>
      <c r="E5" s="2"/>
      <c r="F5" s="2"/>
      <c r="G5" s="2"/>
      <c r="H5" s="2"/>
    </row>
    <row r="6" spans="1:8" ht="15.75" thickBot="1" x14ac:dyDescent="0.3">
      <c r="A6" s="3"/>
      <c r="B6" s="7"/>
      <c r="C6" s="7"/>
      <c r="D6" s="7"/>
      <c r="E6" s="7"/>
      <c r="F6" s="8"/>
      <c r="G6" s="8"/>
      <c r="H6" s="2"/>
    </row>
    <row r="7" spans="1:8" ht="27" thickTop="1" thickBot="1" x14ac:dyDescent="0.3">
      <c r="A7" s="131" t="s">
        <v>1</v>
      </c>
      <c r="B7" s="133" t="s">
        <v>2</v>
      </c>
      <c r="C7" s="85" t="s">
        <v>3</v>
      </c>
      <c r="D7" s="85" t="s">
        <v>4</v>
      </c>
      <c r="E7" s="117" t="s">
        <v>85</v>
      </c>
      <c r="F7" s="117" t="s">
        <v>86</v>
      </c>
      <c r="G7" s="84" t="s">
        <v>87</v>
      </c>
      <c r="H7" s="32"/>
    </row>
    <row r="8" spans="1:8" ht="16.5" thickTop="1" thickBot="1" x14ac:dyDescent="0.3">
      <c r="A8" s="132"/>
      <c r="B8" s="134"/>
      <c r="C8" s="10" t="s">
        <v>7</v>
      </c>
      <c r="D8" s="11" t="s">
        <v>8</v>
      </c>
      <c r="E8" s="12" t="s">
        <v>9</v>
      </c>
      <c r="F8" s="11" t="s">
        <v>10</v>
      </c>
      <c r="G8" s="97" t="s">
        <v>11</v>
      </c>
      <c r="H8" s="2"/>
    </row>
    <row r="9" spans="1:8" ht="16.5" thickTop="1" thickBot="1" x14ac:dyDescent="0.3">
      <c r="A9" s="15" t="s">
        <v>12</v>
      </c>
      <c r="B9" s="15" t="s">
        <v>13</v>
      </c>
      <c r="C9" s="94">
        <v>2</v>
      </c>
      <c r="D9" s="21">
        <v>19</v>
      </c>
      <c r="E9" s="80"/>
      <c r="F9" s="96">
        <f>E9*D9</f>
        <v>0</v>
      </c>
      <c r="G9" s="47">
        <f>F9*1.25</f>
        <v>0</v>
      </c>
      <c r="H9" s="2"/>
    </row>
    <row r="10" spans="1:8" ht="15.75" thickBot="1" x14ac:dyDescent="0.3">
      <c r="A10" s="126" t="s">
        <v>90</v>
      </c>
      <c r="B10" s="98" t="s">
        <v>13</v>
      </c>
      <c r="C10" s="95">
        <v>1</v>
      </c>
      <c r="D10" s="95">
        <v>18</v>
      </c>
      <c r="E10" s="80"/>
      <c r="F10" s="96">
        <f t="shared" ref="F10:F11" si="0">E10*D10</f>
        <v>0</v>
      </c>
      <c r="G10" s="47">
        <f t="shared" ref="G10:G11" si="1">F10*1.25</f>
        <v>0</v>
      </c>
      <c r="H10" s="2"/>
    </row>
    <row r="11" spans="1:8" ht="15.75" thickBot="1" x14ac:dyDescent="0.3">
      <c r="A11" s="99" t="s">
        <v>14</v>
      </c>
      <c r="B11" s="98" t="s">
        <v>13</v>
      </c>
      <c r="C11" s="95">
        <v>15</v>
      </c>
      <c r="D11" s="95">
        <v>15</v>
      </c>
      <c r="E11" s="80"/>
      <c r="F11" s="47">
        <f t="shared" si="0"/>
        <v>0</v>
      </c>
      <c r="G11" s="47">
        <f t="shared" si="1"/>
        <v>0</v>
      </c>
      <c r="H11" s="2"/>
    </row>
    <row r="12" spans="1:8" s="6" customFormat="1" ht="15.75" thickBot="1" x14ac:dyDescent="0.3">
      <c r="A12" s="135" t="s">
        <v>15</v>
      </c>
      <c r="B12" s="136"/>
      <c r="C12" s="136"/>
      <c r="D12" s="136"/>
      <c r="E12" s="137"/>
      <c r="F12" s="107">
        <f>SUM(F9:F11)</f>
        <v>0</v>
      </c>
      <c r="G12" s="108">
        <f>SUM(G9:G11)</f>
        <v>0</v>
      </c>
      <c r="H12" s="2"/>
    </row>
    <row r="13" spans="1:8" x14ac:dyDescent="0.25">
      <c r="A13" s="3"/>
      <c r="B13" s="2"/>
      <c r="C13" s="2"/>
      <c r="D13" s="2"/>
      <c r="E13" s="2"/>
      <c r="F13" s="2"/>
      <c r="G13" s="14"/>
      <c r="H13" s="2"/>
    </row>
    <row r="14" spans="1:8" x14ac:dyDescent="0.25">
      <c r="A14" s="4" t="s">
        <v>16</v>
      </c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4"/>
      <c r="B15" s="7"/>
      <c r="C15" s="2"/>
      <c r="D15" s="2"/>
      <c r="E15" s="2"/>
      <c r="F15" s="2"/>
      <c r="G15" s="7"/>
      <c r="H15" s="7"/>
    </row>
    <row r="16" spans="1:8" ht="27" thickTop="1" thickBot="1" x14ac:dyDescent="0.3">
      <c r="A16" s="131" t="s">
        <v>1</v>
      </c>
      <c r="B16" s="138" t="s">
        <v>17</v>
      </c>
      <c r="C16" s="84" t="s">
        <v>3</v>
      </c>
      <c r="D16" s="85" t="s">
        <v>18</v>
      </c>
      <c r="E16" s="86" t="s">
        <v>19</v>
      </c>
      <c r="F16" s="84" t="s">
        <v>84</v>
      </c>
      <c r="G16" s="85" t="s">
        <v>83</v>
      </c>
      <c r="H16" s="87" t="s">
        <v>82</v>
      </c>
    </row>
    <row r="17" spans="1:8" ht="16.5" thickTop="1" thickBot="1" x14ac:dyDescent="0.3">
      <c r="A17" s="132"/>
      <c r="B17" s="138"/>
      <c r="C17" s="10" t="s">
        <v>7</v>
      </c>
      <c r="D17" s="20" t="s">
        <v>8</v>
      </c>
      <c r="E17" s="11" t="s">
        <v>21</v>
      </c>
      <c r="F17" s="9" t="s">
        <v>22</v>
      </c>
      <c r="G17" s="18" t="s">
        <v>23</v>
      </c>
      <c r="H17" s="33" t="s">
        <v>24</v>
      </c>
    </row>
    <row r="18" spans="1:8" ht="16.5" thickTop="1" thickBot="1" x14ac:dyDescent="0.3">
      <c r="A18" s="100" t="s">
        <v>12</v>
      </c>
      <c r="B18" s="99" t="s">
        <v>13</v>
      </c>
      <c r="C18" s="94">
        <v>2</v>
      </c>
      <c r="D18" s="21">
        <v>19</v>
      </c>
      <c r="E18" s="19">
        <v>12</v>
      </c>
      <c r="F18" s="69"/>
      <c r="G18" s="13">
        <f>F18*E18*D18</f>
        <v>0</v>
      </c>
      <c r="H18" s="34">
        <f>G18*1.25</f>
        <v>0</v>
      </c>
    </row>
    <row r="19" spans="1:8" ht="15.75" thickBot="1" x14ac:dyDescent="0.3">
      <c r="A19" s="126" t="s">
        <v>90</v>
      </c>
      <c r="B19" s="98" t="s">
        <v>13</v>
      </c>
      <c r="C19" s="95">
        <v>1</v>
      </c>
      <c r="D19" s="95">
        <v>18</v>
      </c>
      <c r="E19" s="95"/>
      <c r="F19" s="80"/>
      <c r="G19" s="13">
        <f>F19*E19*D19</f>
        <v>0</v>
      </c>
      <c r="H19" s="34">
        <f>G19*1.25</f>
        <v>0</v>
      </c>
    </row>
    <row r="20" spans="1:8" ht="15.75" thickBot="1" x14ac:dyDescent="0.3">
      <c r="A20" s="16" t="s">
        <v>14</v>
      </c>
      <c r="B20" s="17" t="s">
        <v>13</v>
      </c>
      <c r="C20" s="95">
        <v>15</v>
      </c>
      <c r="D20" s="95">
        <v>15</v>
      </c>
      <c r="E20" s="101">
        <v>12</v>
      </c>
      <c r="F20" s="80"/>
      <c r="G20" s="47">
        <f>F20*E20*D20</f>
        <v>0</v>
      </c>
      <c r="H20" s="47">
        <f>G20*1.25</f>
        <v>0</v>
      </c>
    </row>
    <row r="21" spans="1:8" s="6" customFormat="1" ht="15.75" thickBot="1" x14ac:dyDescent="0.3">
      <c r="A21" s="127" t="s">
        <v>25</v>
      </c>
      <c r="B21" s="128"/>
      <c r="C21" s="128"/>
      <c r="D21" s="128"/>
      <c r="E21" s="128"/>
      <c r="F21" s="129"/>
      <c r="G21" s="105">
        <f>SUM(G18:G20)</f>
        <v>0</v>
      </c>
      <c r="H21" s="106">
        <f>SUM(H18:H20)</f>
        <v>0</v>
      </c>
    </row>
    <row r="22" spans="1:8" x14ac:dyDescent="0.25">
      <c r="A22" s="4"/>
      <c r="B22" s="2"/>
      <c r="C22" s="8"/>
      <c r="D22" s="8"/>
      <c r="E22" s="8"/>
      <c r="F22" s="8"/>
      <c r="G22" s="14"/>
      <c r="H22" s="2"/>
    </row>
    <row r="23" spans="1:8" x14ac:dyDescent="0.25">
      <c r="A23" s="4"/>
      <c r="B23" s="2"/>
      <c r="C23" s="2"/>
      <c r="D23" s="2"/>
      <c r="E23" s="2"/>
      <c r="F23" s="2"/>
      <c r="G23" s="2"/>
      <c r="H23" s="2"/>
    </row>
    <row r="24" spans="1:8" x14ac:dyDescent="0.25">
      <c r="A24" s="4" t="s">
        <v>26</v>
      </c>
      <c r="B24" s="2"/>
      <c r="C24" s="2"/>
      <c r="D24" s="2"/>
      <c r="E24" s="2"/>
      <c r="F24" s="2"/>
      <c r="G24" s="2"/>
      <c r="H24" s="2"/>
    </row>
    <row r="25" spans="1:8" ht="15.75" thickBot="1" x14ac:dyDescent="0.3">
      <c r="A25" s="5"/>
      <c r="B25" s="7"/>
      <c r="C25" s="2"/>
      <c r="D25" s="2"/>
      <c r="E25" s="2"/>
      <c r="F25" s="2"/>
      <c r="G25" s="116"/>
      <c r="H25" s="2"/>
    </row>
    <row r="26" spans="1:8" ht="27" thickTop="1" thickBot="1" x14ac:dyDescent="0.3">
      <c r="A26" s="142" t="s">
        <v>1</v>
      </c>
      <c r="B26" s="144" t="s">
        <v>17</v>
      </c>
      <c r="C26" s="88" t="s">
        <v>27</v>
      </c>
      <c r="D26" s="89" t="s">
        <v>19</v>
      </c>
      <c r="E26" s="85" t="s">
        <v>79</v>
      </c>
      <c r="F26" s="89" t="s">
        <v>28</v>
      </c>
      <c r="G26" s="87" t="s">
        <v>81</v>
      </c>
      <c r="H26" s="2"/>
    </row>
    <row r="27" spans="1:8" ht="16.5" thickTop="1" thickBot="1" x14ac:dyDescent="0.3">
      <c r="A27" s="143"/>
      <c r="B27" s="144"/>
      <c r="C27" s="22" t="s">
        <v>7</v>
      </c>
      <c r="D27" s="23" t="s">
        <v>8</v>
      </c>
      <c r="E27" s="23" t="s">
        <v>9</v>
      </c>
      <c r="F27" s="23" t="s">
        <v>29</v>
      </c>
      <c r="G27" s="31" t="s">
        <v>11</v>
      </c>
      <c r="H27" s="2"/>
    </row>
    <row r="28" spans="1:8" ht="16.5" thickTop="1" thickBot="1" x14ac:dyDescent="0.3">
      <c r="A28" s="145" t="s">
        <v>30</v>
      </c>
      <c r="B28" s="146"/>
      <c r="C28" s="146"/>
      <c r="D28" s="146"/>
      <c r="E28" s="146"/>
      <c r="F28" s="146"/>
      <c r="G28" s="147"/>
      <c r="H28" s="2"/>
    </row>
    <row r="29" spans="1:8" ht="15.75" thickBot="1" x14ac:dyDescent="0.3">
      <c r="A29" s="26" t="s">
        <v>31</v>
      </c>
      <c r="B29" s="27" t="s">
        <v>91</v>
      </c>
      <c r="C29" s="36">
        <v>6000</v>
      </c>
      <c r="D29" s="35">
        <v>12</v>
      </c>
      <c r="E29" s="70"/>
      <c r="F29" s="28">
        <f>E29*D29*C29</f>
        <v>0</v>
      </c>
      <c r="G29" s="30">
        <f>F29*1.25</f>
        <v>0</v>
      </c>
      <c r="H29" s="2"/>
    </row>
    <row r="30" spans="1:8" ht="15.75" thickBot="1" x14ac:dyDescent="0.3">
      <c r="A30" s="24" t="s">
        <v>32</v>
      </c>
      <c r="B30" s="25" t="s">
        <v>91</v>
      </c>
      <c r="C30" s="37">
        <v>4000</v>
      </c>
      <c r="D30" s="38">
        <v>12</v>
      </c>
      <c r="E30" s="71"/>
      <c r="F30" s="29">
        <f>E30*D30*C30</f>
        <v>0</v>
      </c>
      <c r="G30" s="29">
        <f>F30*1.25</f>
        <v>0</v>
      </c>
      <c r="H30" s="2"/>
    </row>
    <row r="31" spans="1:8" ht="15.75" thickBot="1" x14ac:dyDescent="0.3">
      <c r="A31" s="148" t="s">
        <v>33</v>
      </c>
      <c r="B31" s="149"/>
      <c r="C31" s="149"/>
      <c r="D31" s="149"/>
      <c r="E31" s="149"/>
      <c r="F31" s="149"/>
      <c r="G31" s="150"/>
      <c r="H31" s="2"/>
    </row>
    <row r="32" spans="1:8" ht="15.75" thickBot="1" x14ac:dyDescent="0.3">
      <c r="A32" s="151" t="s">
        <v>34</v>
      </c>
      <c r="B32" s="152"/>
      <c r="C32" s="152"/>
      <c r="D32" s="152"/>
      <c r="E32" s="152"/>
      <c r="F32" s="152"/>
      <c r="G32" s="153"/>
      <c r="H32" s="2"/>
    </row>
    <row r="33" spans="1:8" ht="26.25" thickBot="1" x14ac:dyDescent="0.3">
      <c r="A33" s="44" t="s">
        <v>35</v>
      </c>
      <c r="B33" s="42" t="s">
        <v>91</v>
      </c>
      <c r="C33" s="41">
        <v>1</v>
      </c>
      <c r="D33" s="45">
        <v>12</v>
      </c>
      <c r="E33" s="72"/>
      <c r="F33" s="47">
        <f>E33*D33*C33</f>
        <v>0</v>
      </c>
      <c r="G33" s="30">
        <f>F33*1.25</f>
        <v>0</v>
      </c>
      <c r="H33" s="2"/>
    </row>
    <row r="34" spans="1:8" ht="26.25" thickBot="1" x14ac:dyDescent="0.3">
      <c r="A34" s="39" t="s">
        <v>36</v>
      </c>
      <c r="B34" s="41" t="s">
        <v>91</v>
      </c>
      <c r="C34" s="41">
        <v>1</v>
      </c>
      <c r="D34" s="40">
        <v>12</v>
      </c>
      <c r="E34" s="73"/>
      <c r="F34" s="46">
        <f>E34*D34*C34</f>
        <v>0</v>
      </c>
      <c r="G34" s="47">
        <f t="shared" ref="G34:G41" si="2">F34*1.25</f>
        <v>0</v>
      </c>
      <c r="H34" s="2"/>
    </row>
    <row r="35" spans="1:8" ht="26.25" thickBot="1" x14ac:dyDescent="0.3">
      <c r="A35" s="39" t="s">
        <v>37</v>
      </c>
      <c r="B35" s="41" t="s">
        <v>91</v>
      </c>
      <c r="C35" s="41">
        <v>1</v>
      </c>
      <c r="D35" s="40">
        <v>12</v>
      </c>
      <c r="E35" s="72"/>
      <c r="F35" s="47">
        <f t="shared" ref="F35:F41" si="3">E35*D35*C35</f>
        <v>0</v>
      </c>
      <c r="G35" s="30">
        <f t="shared" si="2"/>
        <v>0</v>
      </c>
      <c r="H35" s="2"/>
    </row>
    <row r="36" spans="1:8" ht="39" thickBot="1" x14ac:dyDescent="0.3">
      <c r="A36" s="39" t="s">
        <v>38</v>
      </c>
      <c r="B36" s="40" t="s">
        <v>39</v>
      </c>
      <c r="C36" s="40">
        <v>1</v>
      </c>
      <c r="D36" s="42">
        <v>12</v>
      </c>
      <c r="E36" s="73"/>
      <c r="F36" s="43">
        <f t="shared" si="3"/>
        <v>0</v>
      </c>
      <c r="G36" s="47">
        <f t="shared" si="2"/>
        <v>0</v>
      </c>
      <c r="H36" s="8"/>
    </row>
    <row r="37" spans="1:8" ht="15.75" thickBot="1" x14ac:dyDescent="0.3">
      <c r="A37" s="154" t="s">
        <v>40</v>
      </c>
      <c r="B37" s="155"/>
      <c r="C37" s="155"/>
      <c r="D37" s="155"/>
      <c r="E37" s="155"/>
      <c r="F37" s="155"/>
      <c r="G37" s="156"/>
      <c r="H37" s="2"/>
    </row>
    <row r="38" spans="1:8" ht="26.25" thickBot="1" x14ac:dyDescent="0.3">
      <c r="A38" s="48" t="s">
        <v>41</v>
      </c>
      <c r="B38" s="40" t="s">
        <v>91</v>
      </c>
      <c r="C38" s="40">
        <v>1</v>
      </c>
      <c r="D38" s="40">
        <v>12</v>
      </c>
      <c r="E38" s="73"/>
      <c r="F38" s="47">
        <f t="shared" si="3"/>
        <v>0</v>
      </c>
      <c r="G38" s="29">
        <f t="shared" si="2"/>
        <v>0</v>
      </c>
      <c r="H38" s="2"/>
    </row>
    <row r="39" spans="1:8" ht="26.25" thickBot="1" x14ac:dyDescent="0.3">
      <c r="A39" s="48" t="s">
        <v>42</v>
      </c>
      <c r="B39" s="40" t="s">
        <v>91</v>
      </c>
      <c r="C39" s="40">
        <v>1</v>
      </c>
      <c r="D39" s="40">
        <v>12</v>
      </c>
      <c r="E39" s="73"/>
      <c r="F39" s="47">
        <f t="shared" si="3"/>
        <v>0</v>
      </c>
      <c r="G39" s="29">
        <f t="shared" si="2"/>
        <v>0</v>
      </c>
      <c r="H39" s="2"/>
    </row>
    <row r="40" spans="1:8" ht="26.25" thickBot="1" x14ac:dyDescent="0.3">
      <c r="A40" s="48" t="s">
        <v>43</v>
      </c>
      <c r="B40" s="40" t="s">
        <v>91</v>
      </c>
      <c r="C40" s="40">
        <v>1</v>
      </c>
      <c r="D40" s="40">
        <v>12</v>
      </c>
      <c r="E40" s="73"/>
      <c r="F40" s="47">
        <f t="shared" si="3"/>
        <v>0</v>
      </c>
      <c r="G40" s="29">
        <f t="shared" si="2"/>
        <v>0</v>
      </c>
      <c r="H40" s="2"/>
    </row>
    <row r="41" spans="1:8" ht="39" thickBot="1" x14ac:dyDescent="0.3">
      <c r="A41" s="48" t="s">
        <v>44</v>
      </c>
      <c r="B41" s="40" t="s">
        <v>45</v>
      </c>
      <c r="C41" s="40">
        <v>1</v>
      </c>
      <c r="D41" s="40">
        <v>12</v>
      </c>
      <c r="E41" s="73"/>
      <c r="F41" s="47">
        <f t="shared" si="3"/>
        <v>0</v>
      </c>
      <c r="G41" s="29">
        <f t="shared" si="2"/>
        <v>0</v>
      </c>
      <c r="H41" s="2"/>
    </row>
    <row r="42" spans="1:8" ht="15.75" thickBot="1" x14ac:dyDescent="0.3">
      <c r="A42" s="157" t="s">
        <v>46</v>
      </c>
      <c r="B42" s="158"/>
      <c r="C42" s="158"/>
      <c r="D42" s="158"/>
      <c r="E42" s="158"/>
      <c r="F42" s="102">
        <f>F41+F40+F39+F38+F36+F35+F34+F33+F30+F29</f>
        <v>0</v>
      </c>
      <c r="G42" s="103">
        <f>G41+G40+G39+G38+G36+G35+G34+G33+G30+G29</f>
        <v>0</v>
      </c>
      <c r="H42" s="2"/>
    </row>
    <row r="43" spans="1:8" ht="15.75" thickBot="1" x14ac:dyDescent="0.3">
      <c r="A43" s="159" t="s">
        <v>47</v>
      </c>
      <c r="B43" s="159"/>
      <c r="C43" s="159"/>
      <c r="D43" s="159"/>
      <c r="E43" s="159"/>
      <c r="F43" s="104">
        <f>F42+G21+F12</f>
        <v>0</v>
      </c>
      <c r="G43" s="104">
        <f>G42+H21+G12</f>
        <v>0</v>
      </c>
      <c r="H43" s="2"/>
    </row>
    <row r="44" spans="1:8" x14ac:dyDescent="0.25">
      <c r="A44" s="75"/>
      <c r="B44" s="75"/>
      <c r="C44" s="76"/>
      <c r="D44" s="75"/>
      <c r="E44" s="78"/>
      <c r="F44" s="77"/>
      <c r="G44" s="77"/>
      <c r="H44" s="2"/>
    </row>
    <row r="45" spans="1:8" x14ac:dyDescent="0.25">
      <c r="A45" s="74"/>
      <c r="B45" s="2"/>
      <c r="C45" s="2"/>
      <c r="D45" s="8"/>
      <c r="E45" s="2"/>
      <c r="F45" s="8"/>
      <c r="G45" s="8"/>
      <c r="H45" s="2"/>
    </row>
    <row r="46" spans="1:8" x14ac:dyDescent="0.25">
      <c r="A46" s="4" t="s">
        <v>48</v>
      </c>
      <c r="B46" s="2"/>
      <c r="C46" s="2"/>
      <c r="D46" s="2"/>
      <c r="E46" s="2"/>
      <c r="F46" s="2"/>
      <c r="G46" s="2"/>
      <c r="H46" s="2"/>
    </row>
    <row r="47" spans="1:8" ht="15.75" thickBot="1" x14ac:dyDescent="0.3">
      <c r="A47" s="4"/>
      <c r="B47" s="2"/>
      <c r="C47" s="2"/>
      <c r="D47" s="2"/>
      <c r="E47" s="7"/>
      <c r="F47" s="2"/>
      <c r="G47" s="2"/>
      <c r="H47" s="2"/>
    </row>
    <row r="48" spans="1:8" ht="27" thickTop="1" thickBot="1" x14ac:dyDescent="0.3">
      <c r="A48" s="160" t="s">
        <v>1</v>
      </c>
      <c r="B48" s="84" t="s">
        <v>49</v>
      </c>
      <c r="C48" s="85" t="s">
        <v>5</v>
      </c>
      <c r="D48" s="85" t="s">
        <v>6</v>
      </c>
      <c r="E48" s="87" t="s">
        <v>75</v>
      </c>
      <c r="F48" s="8"/>
      <c r="G48" s="2"/>
      <c r="H48" s="2"/>
    </row>
    <row r="49" spans="1:8" ht="16.5" thickTop="1" thickBot="1" x14ac:dyDescent="0.3">
      <c r="A49" s="161"/>
      <c r="B49" s="51" t="s">
        <v>7</v>
      </c>
      <c r="C49" s="52" t="s">
        <v>8</v>
      </c>
      <c r="D49" s="53" t="s">
        <v>50</v>
      </c>
      <c r="E49" s="53" t="s">
        <v>22</v>
      </c>
      <c r="F49" s="32"/>
      <c r="G49" s="2"/>
      <c r="H49" s="2"/>
    </row>
    <row r="50" spans="1:8" ht="16.5" thickTop="1" thickBot="1" x14ac:dyDescent="0.3">
      <c r="A50" s="50" t="s">
        <v>51</v>
      </c>
      <c r="B50" s="38">
        <v>19</v>
      </c>
      <c r="C50" s="79"/>
      <c r="D50" s="47">
        <f>C50*B5</f>
        <v>0</v>
      </c>
      <c r="E50" s="54">
        <f>D50*1.25</f>
        <v>0</v>
      </c>
      <c r="F50" s="2"/>
      <c r="G50" s="2"/>
      <c r="H50" s="2"/>
    </row>
    <row r="51" spans="1:8" ht="15.75" thickBot="1" x14ac:dyDescent="0.3">
      <c r="A51" s="139" t="s">
        <v>52</v>
      </c>
      <c r="B51" s="140"/>
      <c r="C51" s="141"/>
      <c r="D51" s="104">
        <f>D50</f>
        <v>0</v>
      </c>
      <c r="E51" s="104">
        <f>E50</f>
        <v>0</v>
      </c>
      <c r="F51" s="2"/>
      <c r="G51" s="2"/>
      <c r="H51" s="2"/>
    </row>
    <row r="52" spans="1:8" x14ac:dyDescent="0.25">
      <c r="A52" s="4"/>
      <c r="B52" s="2"/>
      <c r="C52" s="8"/>
      <c r="D52" s="49"/>
      <c r="E52" s="49"/>
      <c r="F52" s="2"/>
      <c r="G52" s="2"/>
      <c r="H52" s="2"/>
    </row>
    <row r="53" spans="1:8" x14ac:dyDescent="0.25">
      <c r="A53" s="4"/>
      <c r="B53" s="2"/>
      <c r="C53" s="2"/>
      <c r="D53" s="2"/>
      <c r="E53" s="2"/>
      <c r="F53" s="2"/>
      <c r="G53" s="2"/>
      <c r="H53" s="2"/>
    </row>
    <row r="54" spans="1:8" x14ac:dyDescent="0.25">
      <c r="A54" s="4" t="s">
        <v>53</v>
      </c>
      <c r="B54" s="2"/>
      <c r="C54" s="2"/>
      <c r="D54" s="2"/>
      <c r="E54" s="2"/>
      <c r="F54" s="2"/>
      <c r="G54" s="2"/>
      <c r="H54" s="2"/>
    </row>
    <row r="55" spans="1:8" ht="15.75" thickBot="1" x14ac:dyDescent="0.3">
      <c r="A55" s="4"/>
      <c r="B55" s="7"/>
      <c r="C55" s="2"/>
      <c r="D55" s="2"/>
      <c r="E55" s="2"/>
      <c r="F55" s="2"/>
      <c r="G55" s="2"/>
      <c r="H55" s="2"/>
    </row>
    <row r="56" spans="1:8" ht="27" thickTop="1" thickBot="1" x14ac:dyDescent="0.3">
      <c r="A56" s="131" t="s">
        <v>1</v>
      </c>
      <c r="B56" s="90" t="s">
        <v>3</v>
      </c>
      <c r="C56" s="84" t="s">
        <v>19</v>
      </c>
      <c r="D56" s="89" t="s">
        <v>79</v>
      </c>
      <c r="E56" s="85" t="s">
        <v>78</v>
      </c>
      <c r="F56" s="87" t="s">
        <v>76</v>
      </c>
      <c r="G56" s="8"/>
      <c r="H56" s="2"/>
    </row>
    <row r="57" spans="1:8" ht="16.5" thickTop="1" thickBot="1" x14ac:dyDescent="0.3">
      <c r="A57" s="132"/>
      <c r="B57" s="59" t="s">
        <v>7</v>
      </c>
      <c r="C57" s="52" t="s">
        <v>8</v>
      </c>
      <c r="D57" s="53" t="s">
        <v>9</v>
      </c>
      <c r="E57" s="57" t="s">
        <v>54</v>
      </c>
      <c r="F57" s="52" t="s">
        <v>24</v>
      </c>
      <c r="G57" s="2"/>
      <c r="H57" s="2"/>
    </row>
    <row r="58" spans="1:8" ht="16.5" thickTop="1" thickBot="1" x14ac:dyDescent="0.3">
      <c r="A58" s="55" t="s">
        <v>51</v>
      </c>
      <c r="B58" s="60">
        <v>19</v>
      </c>
      <c r="C58" s="38">
        <v>24</v>
      </c>
      <c r="D58" s="91"/>
      <c r="E58" s="54">
        <f>D58*C58*B58</f>
        <v>0</v>
      </c>
      <c r="F58" s="46">
        <f>E58*1.25</f>
        <v>0</v>
      </c>
      <c r="G58" s="2"/>
      <c r="H58" s="2"/>
    </row>
    <row r="59" spans="1:8" s="6" customFormat="1" ht="15.75" thickBot="1" x14ac:dyDescent="0.3">
      <c r="A59" s="139" t="s">
        <v>55</v>
      </c>
      <c r="B59" s="140"/>
      <c r="C59" s="140"/>
      <c r="D59" s="141"/>
      <c r="E59" s="109">
        <f>E58</f>
        <v>0</v>
      </c>
      <c r="F59" s="104">
        <f>F58</f>
        <v>0</v>
      </c>
      <c r="G59" s="2"/>
      <c r="H59" s="2"/>
    </row>
    <row r="60" spans="1:8" s="6" customFormat="1" ht="15.75" thickBot="1" x14ac:dyDescent="0.3">
      <c r="A60" s="139" t="s">
        <v>56</v>
      </c>
      <c r="B60" s="140"/>
      <c r="C60" s="140"/>
      <c r="D60" s="164"/>
      <c r="E60" s="110">
        <f>E59+D51</f>
        <v>0</v>
      </c>
      <c r="F60" s="111">
        <f>F59+E51</f>
        <v>0</v>
      </c>
      <c r="G60" s="2"/>
      <c r="H60" s="2"/>
    </row>
    <row r="61" spans="1:8" x14ac:dyDescent="0.25">
      <c r="A61" s="58"/>
      <c r="B61" s="2"/>
      <c r="C61" s="2"/>
      <c r="D61" s="8"/>
      <c r="E61" s="49"/>
      <c r="F61" s="49"/>
      <c r="G61" s="2"/>
      <c r="H61" s="2"/>
    </row>
    <row r="62" spans="1:8" x14ac:dyDescent="0.25">
      <c r="A62" s="4"/>
      <c r="B62" s="2"/>
      <c r="C62" s="2"/>
      <c r="D62" s="2"/>
      <c r="E62" s="2"/>
      <c r="F62" s="2"/>
      <c r="G62" s="2"/>
      <c r="H62" s="2"/>
    </row>
    <row r="63" spans="1:8" x14ac:dyDescent="0.25">
      <c r="A63" s="4" t="s">
        <v>57</v>
      </c>
      <c r="B63" s="2"/>
      <c r="C63" s="2"/>
      <c r="D63" s="2"/>
      <c r="E63" s="2"/>
      <c r="F63" s="2"/>
      <c r="G63" s="2"/>
      <c r="H63" s="2"/>
    </row>
    <row r="64" spans="1:8" ht="15.75" thickBot="1" x14ac:dyDescent="0.3">
      <c r="A64" s="4"/>
      <c r="B64" s="2"/>
      <c r="C64" s="2"/>
      <c r="D64" s="7"/>
      <c r="E64" s="2"/>
      <c r="F64" s="2"/>
      <c r="G64" s="2"/>
      <c r="H64" s="2"/>
    </row>
    <row r="65" spans="1:8" ht="27" thickTop="1" thickBot="1" x14ac:dyDescent="0.3">
      <c r="A65" s="160" t="s">
        <v>1</v>
      </c>
      <c r="B65" s="166" t="s">
        <v>58</v>
      </c>
      <c r="C65" s="84" t="s">
        <v>3</v>
      </c>
      <c r="D65" s="84" t="s">
        <v>80</v>
      </c>
      <c r="E65" s="84" t="s">
        <v>77</v>
      </c>
      <c r="F65" s="87" t="s">
        <v>76</v>
      </c>
      <c r="G65" s="2"/>
      <c r="H65" s="2"/>
    </row>
    <row r="66" spans="1:8" ht="16.5" thickTop="1" thickBot="1" x14ac:dyDescent="0.3">
      <c r="A66" s="165"/>
      <c r="B66" s="167"/>
      <c r="C66" s="56" t="s">
        <v>7</v>
      </c>
      <c r="D66" s="9" t="s">
        <v>8</v>
      </c>
      <c r="E66" s="66" t="s">
        <v>50</v>
      </c>
      <c r="F66" s="83" t="s">
        <v>22</v>
      </c>
      <c r="G66" s="2"/>
      <c r="H66" s="2"/>
    </row>
    <row r="67" spans="1:8" ht="27" thickTop="1" thickBot="1" x14ac:dyDescent="0.3">
      <c r="A67" s="61" t="s">
        <v>59</v>
      </c>
      <c r="B67" s="63" t="s">
        <v>69</v>
      </c>
      <c r="C67" s="60">
        <v>1</v>
      </c>
      <c r="D67" s="80"/>
      <c r="E67" s="67">
        <f>D67*C67</f>
        <v>0</v>
      </c>
      <c r="F67" s="54">
        <f>E67*1.25</f>
        <v>0</v>
      </c>
      <c r="G67" s="2"/>
      <c r="H67" s="2"/>
    </row>
    <row r="68" spans="1:8" ht="26.25" thickBot="1" x14ac:dyDescent="0.3">
      <c r="A68" s="62" t="s">
        <v>59</v>
      </c>
      <c r="B68" s="64" t="s">
        <v>70</v>
      </c>
      <c r="C68" s="65">
        <v>2</v>
      </c>
      <c r="D68" s="80"/>
      <c r="E68" s="47">
        <f>D68*C68</f>
        <v>0</v>
      </c>
      <c r="F68" s="54">
        <f>E68*1.25</f>
        <v>0</v>
      </c>
      <c r="G68" s="2"/>
      <c r="H68" s="2"/>
    </row>
    <row r="69" spans="1:8" ht="26.25" thickBot="1" x14ac:dyDescent="0.3">
      <c r="A69" s="62" t="s">
        <v>59</v>
      </c>
      <c r="B69" s="64" t="s">
        <v>71</v>
      </c>
      <c r="C69" s="65">
        <v>2</v>
      </c>
      <c r="D69" s="81"/>
      <c r="E69" s="47">
        <f t="shared" ref="E69:E70" si="4">D69*C69</f>
        <v>0</v>
      </c>
      <c r="F69" s="54">
        <f t="shared" ref="F69:F70" si="5">E69*1.25</f>
        <v>0</v>
      </c>
      <c r="G69" s="2"/>
      <c r="H69" s="2"/>
    </row>
    <row r="70" spans="1:8" ht="26.25" thickBot="1" x14ac:dyDescent="0.3">
      <c r="A70" s="62" t="s">
        <v>59</v>
      </c>
      <c r="B70" s="64" t="s">
        <v>72</v>
      </c>
      <c r="C70" s="65">
        <v>2</v>
      </c>
      <c r="D70" s="81"/>
      <c r="E70" s="47">
        <f t="shared" si="4"/>
        <v>0</v>
      </c>
      <c r="F70" s="54">
        <f t="shared" si="5"/>
        <v>0</v>
      </c>
      <c r="G70" s="2"/>
      <c r="H70" s="2"/>
    </row>
    <row r="71" spans="1:8" s="6" customFormat="1" ht="15.75" thickBot="1" x14ac:dyDescent="0.3">
      <c r="A71" s="139" t="s">
        <v>60</v>
      </c>
      <c r="B71" s="140"/>
      <c r="C71" s="140"/>
      <c r="D71" s="164"/>
      <c r="E71" s="112">
        <f>E67+E68+E70+E69</f>
        <v>0</v>
      </c>
      <c r="F71" s="113">
        <f>F67+F68+F70+F69</f>
        <v>0</v>
      </c>
      <c r="G71" s="2"/>
      <c r="H71" s="2"/>
    </row>
    <row r="72" spans="1:8" x14ac:dyDescent="0.25">
      <c r="A72" s="4"/>
      <c r="B72" s="2"/>
      <c r="C72" s="2"/>
      <c r="D72" s="2"/>
      <c r="E72" s="49"/>
      <c r="F72" s="2"/>
      <c r="G72" s="2"/>
      <c r="H72" s="2"/>
    </row>
    <row r="73" spans="1:8" x14ac:dyDescent="0.25">
      <c r="A73" s="4"/>
      <c r="B73" s="2"/>
      <c r="C73" s="2"/>
      <c r="D73" s="2"/>
      <c r="E73" s="2"/>
      <c r="F73" s="2"/>
      <c r="G73" s="2"/>
      <c r="H73" s="2"/>
    </row>
    <row r="74" spans="1:8" x14ac:dyDescent="0.25">
      <c r="A74" s="4" t="s">
        <v>61</v>
      </c>
      <c r="B74" s="2"/>
      <c r="C74" s="2"/>
      <c r="D74" s="2"/>
      <c r="E74" s="2"/>
      <c r="F74" s="2"/>
      <c r="G74" s="2"/>
      <c r="H74" s="2"/>
    </row>
    <row r="75" spans="1:8" ht="15.75" thickBot="1" x14ac:dyDescent="0.3">
      <c r="A75" s="4"/>
      <c r="B75" s="2"/>
      <c r="C75" s="2"/>
      <c r="D75" s="2"/>
      <c r="E75" s="7"/>
      <c r="F75" s="7"/>
      <c r="G75" s="2"/>
      <c r="H75" s="2"/>
    </row>
    <row r="76" spans="1:8" ht="27" thickTop="1" thickBot="1" x14ac:dyDescent="0.3">
      <c r="A76" s="160" t="s">
        <v>1</v>
      </c>
      <c r="B76" s="168" t="s">
        <v>58</v>
      </c>
      <c r="C76" s="89" t="s">
        <v>3</v>
      </c>
      <c r="D76" s="89" t="s">
        <v>19</v>
      </c>
      <c r="E76" s="92" t="s">
        <v>20</v>
      </c>
      <c r="F76" s="84" t="s">
        <v>78</v>
      </c>
      <c r="G76" s="87" t="s">
        <v>75</v>
      </c>
      <c r="H76" s="8"/>
    </row>
    <row r="77" spans="1:8" ht="16.5" thickTop="1" thickBot="1" x14ac:dyDescent="0.3">
      <c r="A77" s="161"/>
      <c r="B77" s="169"/>
      <c r="C77" s="82" t="s">
        <v>7</v>
      </c>
      <c r="D77" s="52" t="s">
        <v>8</v>
      </c>
      <c r="E77" s="68" t="s">
        <v>9</v>
      </c>
      <c r="F77" s="53" t="s">
        <v>54</v>
      </c>
      <c r="G77" s="9" t="s">
        <v>24</v>
      </c>
      <c r="H77" s="2"/>
    </row>
    <row r="78" spans="1:8" ht="27" thickTop="1" thickBot="1" x14ac:dyDescent="0.3">
      <c r="A78" s="61" t="s">
        <v>59</v>
      </c>
      <c r="B78" s="63" t="s">
        <v>69</v>
      </c>
      <c r="C78" s="38">
        <v>1</v>
      </c>
      <c r="D78" s="38">
        <v>12</v>
      </c>
      <c r="E78" s="80"/>
      <c r="F78" s="28">
        <f>E78*D78*C78</f>
        <v>0</v>
      </c>
      <c r="G78" s="29">
        <f>F78*1.25</f>
        <v>0</v>
      </c>
      <c r="H78" s="2"/>
    </row>
    <row r="79" spans="1:8" ht="26.25" thickBot="1" x14ac:dyDescent="0.3">
      <c r="A79" s="62" t="s">
        <v>59</v>
      </c>
      <c r="B79" s="64" t="s">
        <v>70</v>
      </c>
      <c r="C79" s="38">
        <v>2</v>
      </c>
      <c r="D79" s="38">
        <v>12</v>
      </c>
      <c r="E79" s="80"/>
      <c r="F79" s="47">
        <f>E79*D79*C79</f>
        <v>0</v>
      </c>
      <c r="G79" s="47">
        <f>F79*1.25</f>
        <v>0</v>
      </c>
      <c r="H79" s="2"/>
    </row>
    <row r="80" spans="1:8" ht="26.25" thickBot="1" x14ac:dyDescent="0.3">
      <c r="A80" s="62" t="s">
        <v>59</v>
      </c>
      <c r="B80" s="64" t="s">
        <v>71</v>
      </c>
      <c r="C80" s="38">
        <v>2</v>
      </c>
      <c r="D80" s="38">
        <v>12</v>
      </c>
      <c r="E80" s="80"/>
      <c r="F80" s="47">
        <f t="shared" ref="F80:F81" si="6">E80*D80*C80</f>
        <v>0</v>
      </c>
      <c r="G80" s="47">
        <f t="shared" ref="G80:G81" si="7">F80*1.25</f>
        <v>0</v>
      </c>
      <c r="H80" s="2"/>
    </row>
    <row r="81" spans="1:8" ht="26.25" thickBot="1" x14ac:dyDescent="0.3">
      <c r="A81" s="62" t="s">
        <v>59</v>
      </c>
      <c r="B81" s="64" t="s">
        <v>72</v>
      </c>
      <c r="C81" s="65">
        <v>2</v>
      </c>
      <c r="D81" s="38">
        <v>12</v>
      </c>
      <c r="E81" s="80"/>
      <c r="F81" s="47">
        <f t="shared" si="6"/>
        <v>0</v>
      </c>
      <c r="G81" s="47">
        <f t="shared" si="7"/>
        <v>0</v>
      </c>
      <c r="H81" s="2"/>
    </row>
    <row r="82" spans="1:8" s="6" customFormat="1" ht="15.75" thickBot="1" x14ac:dyDescent="0.3">
      <c r="A82" s="139" t="s">
        <v>62</v>
      </c>
      <c r="B82" s="140"/>
      <c r="C82" s="140"/>
      <c r="D82" s="140"/>
      <c r="E82" s="140"/>
      <c r="F82" s="104">
        <f>F78+F79+F81+F80</f>
        <v>0</v>
      </c>
      <c r="G82" s="114">
        <f>G78+G79+G80</f>
        <v>0</v>
      </c>
      <c r="H82" s="2"/>
    </row>
    <row r="83" spans="1:8" s="6" customFormat="1" ht="15.75" thickBot="1" x14ac:dyDescent="0.3">
      <c r="A83" s="139" t="s">
        <v>63</v>
      </c>
      <c r="B83" s="140"/>
      <c r="C83" s="140"/>
      <c r="D83" s="140"/>
      <c r="E83" s="141"/>
      <c r="F83" s="115">
        <f>F82+E71</f>
        <v>0</v>
      </c>
      <c r="G83" s="104">
        <f>G82+F71</f>
        <v>0</v>
      </c>
      <c r="H83" s="2"/>
    </row>
    <row r="84" spans="1:8" x14ac:dyDescent="0.25">
      <c r="A84" s="4"/>
      <c r="B84" s="8"/>
      <c r="C84" s="2"/>
      <c r="D84" s="8"/>
      <c r="E84" s="49"/>
      <c r="F84" s="2"/>
      <c r="G84" s="49"/>
      <c r="H84" s="2"/>
    </row>
    <row r="85" spans="1:8" x14ac:dyDescent="0.25">
      <c r="A85" s="4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162"/>
      <c r="B87" s="163"/>
      <c r="C87" s="163"/>
      <c r="D87" s="2"/>
      <c r="E87" s="2"/>
      <c r="F87" s="2"/>
      <c r="G87" s="2"/>
      <c r="H87" s="2"/>
    </row>
    <row r="88" spans="1:8" ht="15.75" thickBot="1" x14ac:dyDescent="0.3">
      <c r="A88" s="2"/>
      <c r="B88" s="2"/>
      <c r="C88" s="2"/>
      <c r="D88" s="2"/>
      <c r="E88" s="2"/>
      <c r="F88" s="2"/>
      <c r="G88" s="2"/>
      <c r="H88" s="2"/>
    </row>
    <row r="89" spans="1:8" ht="27" thickTop="1" thickBot="1" x14ac:dyDescent="0.3">
      <c r="A89" s="93" t="s">
        <v>64</v>
      </c>
      <c r="B89" s="85" t="s">
        <v>89</v>
      </c>
      <c r="C89" s="87" t="s">
        <v>88</v>
      </c>
      <c r="D89" s="2"/>
      <c r="E89" s="2"/>
      <c r="F89" s="2"/>
      <c r="G89" s="2"/>
      <c r="H89" s="2"/>
    </row>
    <row r="90" spans="1:8" ht="16.5" thickTop="1" thickBot="1" x14ac:dyDescent="0.3">
      <c r="A90" s="118" t="s">
        <v>65</v>
      </c>
      <c r="B90" s="119">
        <f>F43</f>
        <v>0</v>
      </c>
      <c r="C90" s="120">
        <f>G43</f>
        <v>0</v>
      </c>
      <c r="D90" s="2"/>
      <c r="E90" s="2"/>
      <c r="F90" s="2"/>
      <c r="G90" s="2"/>
      <c r="H90" s="2"/>
    </row>
    <row r="91" spans="1:8" ht="15.75" thickBot="1" x14ac:dyDescent="0.3">
      <c r="A91" s="121" t="s">
        <v>66</v>
      </c>
      <c r="B91" s="122">
        <f>E60</f>
        <v>0</v>
      </c>
      <c r="C91" s="123">
        <f>F60</f>
        <v>0</v>
      </c>
      <c r="D91" s="2"/>
      <c r="E91" s="2"/>
      <c r="F91" s="2"/>
      <c r="G91" s="2"/>
      <c r="H91" s="2"/>
    </row>
    <row r="92" spans="1:8" ht="26.25" thickBot="1" x14ac:dyDescent="0.3">
      <c r="A92" s="121" t="s">
        <v>67</v>
      </c>
      <c r="B92" s="124">
        <f>F83</f>
        <v>0</v>
      </c>
      <c r="C92" s="123">
        <f>G83</f>
        <v>0</v>
      </c>
      <c r="D92" s="2"/>
      <c r="E92" s="2"/>
      <c r="F92" s="2"/>
      <c r="G92" s="2"/>
      <c r="H92" s="2"/>
    </row>
    <row r="93" spans="1:8" ht="15.75" thickBot="1" x14ac:dyDescent="0.3">
      <c r="A93" s="125" t="s">
        <v>68</v>
      </c>
      <c r="B93" s="124">
        <f>B90+B91+B92</f>
        <v>0</v>
      </c>
      <c r="C93" s="123">
        <f>C90+C91+C92</f>
        <v>0</v>
      </c>
      <c r="D93" s="2"/>
      <c r="E93" s="2"/>
      <c r="F93" s="2"/>
      <c r="G93" s="2"/>
      <c r="H93" s="2"/>
    </row>
    <row r="94" spans="1:8" x14ac:dyDescent="0.25">
      <c r="A94" s="49"/>
      <c r="B94" s="49"/>
      <c r="C94" s="49"/>
      <c r="D94" s="2"/>
      <c r="E94" s="2"/>
      <c r="F94" s="2"/>
      <c r="G94" s="2"/>
      <c r="H94" s="2"/>
    </row>
  </sheetData>
  <mergeCells count="29">
    <mergeCell ref="A82:E82"/>
    <mergeCell ref="A83:E83"/>
    <mergeCell ref="A87:C87"/>
    <mergeCell ref="A60:D60"/>
    <mergeCell ref="A65:A66"/>
    <mergeCell ref="B65:B66"/>
    <mergeCell ref="A71:D71"/>
    <mergeCell ref="A76:A77"/>
    <mergeCell ref="B76:B77"/>
    <mergeCell ref="A59:D59"/>
    <mergeCell ref="A26:A27"/>
    <mergeCell ref="B26:B27"/>
    <mergeCell ref="A28:G28"/>
    <mergeCell ref="A31:G31"/>
    <mergeCell ref="A32:G32"/>
    <mergeCell ref="A37:G37"/>
    <mergeCell ref="A42:E42"/>
    <mergeCell ref="A43:E43"/>
    <mergeCell ref="A48:A49"/>
    <mergeCell ref="A51:C51"/>
    <mergeCell ref="A56:A57"/>
    <mergeCell ref="A21:F21"/>
    <mergeCell ref="A2:B2"/>
    <mergeCell ref="A3:B3"/>
    <mergeCell ref="A7:A8"/>
    <mergeCell ref="B7:B8"/>
    <mergeCell ref="A12:E12"/>
    <mergeCell ref="A16:A17"/>
    <mergeCell ref="B16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ATomic</dc:creator>
  <cp:lastModifiedBy>atomic</cp:lastModifiedBy>
  <dcterms:created xsi:type="dcterms:W3CDTF">2021-06-15T11:36:05Z</dcterms:created>
  <dcterms:modified xsi:type="dcterms:W3CDTF">2021-10-13T07:03:09Z</dcterms:modified>
</cp:coreProperties>
</file>